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22290" windowHeight="13005" tabRatio="583"/>
  </bookViews>
  <sheets>
    <sheet name="ВЭС" sheetId="2" r:id="rId1"/>
    <sheet name="ЧЭС" sheetId="1" r:id="rId2"/>
    <sheet name="ЧЭС(КЭС)" sheetId="4" r:id="rId3"/>
    <sheet name="ВУЭС" sheetId="3" r:id="rId4"/>
    <sheet name="ВУЭС(ТЭС)" sheetId="5" r:id="rId5"/>
  </sheets>
  <definedNames>
    <definedName name="_xlnm._FilterDatabase" localSheetId="1" hidden="1">ЧЭС!#REF!</definedName>
  </definedNames>
  <calcPr calcId="145621"/>
</workbook>
</file>

<file path=xl/calcChain.xml><?xml version="1.0" encoding="utf-8"?>
<calcChain xmlns="http://schemas.openxmlformats.org/spreadsheetml/2006/main">
  <c r="H50" i="5" l="1"/>
  <c r="H49" i="5"/>
  <c r="J48" i="5" s="1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I21" i="5" l="1"/>
  <c r="I31" i="5"/>
  <c r="I43" i="5"/>
  <c r="I6" i="5"/>
  <c r="I30" i="5"/>
  <c r="J31" i="5"/>
  <c r="I5" i="5"/>
  <c r="I7" i="5"/>
  <c r="I33" i="5"/>
  <c r="I50" i="5"/>
  <c r="I44" i="5"/>
  <c r="J45" i="5"/>
  <c r="I45" i="5"/>
  <c r="I47" i="5"/>
  <c r="J47" i="5"/>
  <c r="I48" i="5"/>
  <c r="J41" i="5"/>
  <c r="I41" i="5"/>
  <c r="I40" i="5"/>
  <c r="J37" i="5"/>
  <c r="J38" i="5"/>
  <c r="I38" i="5"/>
  <c r="I37" i="5"/>
  <c r="I36" i="5"/>
  <c r="J34" i="5"/>
  <c r="I34" i="5"/>
  <c r="J30" i="5"/>
  <c r="J28" i="5"/>
  <c r="J27" i="5"/>
  <c r="I28" i="5"/>
  <c r="I27" i="5"/>
  <c r="I25" i="5"/>
  <c r="J25" i="5"/>
  <c r="I24" i="5"/>
  <c r="I23" i="5"/>
  <c r="J21" i="5"/>
  <c r="I20" i="5"/>
  <c r="J17" i="5"/>
  <c r="J18" i="5"/>
  <c r="I18" i="5"/>
  <c r="I17" i="5"/>
  <c r="J14" i="5"/>
  <c r="I15" i="5"/>
  <c r="I14" i="5"/>
  <c r="I13" i="5"/>
  <c r="I12" i="5"/>
  <c r="J9" i="5"/>
  <c r="J10" i="5"/>
  <c r="I10" i="5"/>
  <c r="I9" i="5"/>
  <c r="J15" i="5"/>
  <c r="J33" i="5"/>
  <c r="J6" i="5"/>
  <c r="J7" i="5"/>
  <c r="J20" i="5"/>
  <c r="J24" i="5"/>
  <c r="J40" i="5"/>
  <c r="J44" i="5"/>
  <c r="H47" i="4" l="1"/>
  <c r="H94" i="4" l="1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J80" i="4"/>
  <c r="H80" i="4"/>
  <c r="H79" i="4"/>
  <c r="H78" i="4"/>
  <c r="H77" i="4"/>
  <c r="H76" i="4"/>
  <c r="H75" i="4"/>
  <c r="H74" i="4"/>
  <c r="J73" i="4" s="1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J37" i="4" l="1"/>
  <c r="I22" i="4"/>
  <c r="I37" i="4"/>
  <c r="I38" i="4"/>
  <c r="I51" i="4"/>
  <c r="I14" i="4"/>
  <c r="I21" i="4"/>
  <c r="I35" i="4"/>
  <c r="J38" i="4"/>
  <c r="I40" i="4"/>
  <c r="J41" i="4"/>
  <c r="I50" i="4"/>
  <c r="J70" i="4"/>
  <c r="J89" i="4"/>
  <c r="I5" i="4"/>
  <c r="I6" i="4"/>
  <c r="I31" i="4"/>
  <c r="I32" i="4"/>
  <c r="J31" i="4"/>
  <c r="I70" i="4"/>
  <c r="I88" i="4"/>
  <c r="I89" i="4"/>
  <c r="I34" i="4"/>
  <c r="J35" i="4"/>
  <c r="I41" i="4"/>
  <c r="J51" i="4"/>
  <c r="I69" i="4"/>
  <c r="I83" i="4"/>
  <c r="I94" i="4"/>
  <c r="J92" i="4"/>
  <c r="J91" i="4"/>
  <c r="I92" i="4"/>
  <c r="I91" i="4"/>
  <c r="J88" i="4"/>
  <c r="I87" i="4"/>
  <c r="J85" i="4"/>
  <c r="I85" i="4"/>
  <c r="I84" i="4"/>
  <c r="J81" i="4"/>
  <c r="I81" i="4"/>
  <c r="I80" i="4"/>
  <c r="J78" i="4"/>
  <c r="I78" i="4"/>
  <c r="I77" i="4"/>
  <c r="I76" i="4"/>
  <c r="I75" i="4"/>
  <c r="J72" i="4"/>
  <c r="I73" i="4"/>
  <c r="I72" i="4"/>
  <c r="I68" i="4"/>
  <c r="J65" i="4"/>
  <c r="I66" i="4"/>
  <c r="I65" i="4"/>
  <c r="J63" i="4"/>
  <c r="I63" i="4"/>
  <c r="I62" i="4"/>
  <c r="J60" i="4"/>
  <c r="I60" i="4"/>
  <c r="I59" i="4"/>
  <c r="J56" i="4"/>
  <c r="I57" i="4"/>
  <c r="I56" i="4"/>
  <c r="J54" i="4"/>
  <c r="I54" i="4"/>
  <c r="I53" i="4"/>
  <c r="I47" i="4"/>
  <c r="I48" i="4"/>
  <c r="J48" i="4"/>
  <c r="J45" i="4"/>
  <c r="I45" i="4"/>
  <c r="I44" i="4"/>
  <c r="I43" i="4"/>
  <c r="I30" i="4"/>
  <c r="J27" i="4"/>
  <c r="I28" i="4"/>
  <c r="I27" i="4"/>
  <c r="J24" i="4"/>
  <c r="J25" i="4"/>
  <c r="I25" i="4"/>
  <c r="I24" i="4"/>
  <c r="J22" i="4"/>
  <c r="J21" i="4"/>
  <c r="J19" i="4"/>
  <c r="I19" i="4"/>
  <c r="I18" i="4"/>
  <c r="I17" i="4"/>
  <c r="I16" i="4"/>
  <c r="I15" i="4"/>
  <c r="J11" i="4"/>
  <c r="J12" i="4"/>
  <c r="I12" i="4"/>
  <c r="I11" i="4"/>
  <c r="J9" i="4"/>
  <c r="J8" i="4"/>
  <c r="I9" i="4"/>
  <c r="I8" i="4"/>
  <c r="J50" i="4"/>
  <c r="J66" i="4"/>
  <c r="J69" i="4"/>
  <c r="J28" i="4"/>
  <c r="J57" i="4"/>
  <c r="J84" i="4"/>
  <c r="J32" i="4"/>
  <c r="J59" i="4"/>
  <c r="J18" i="4"/>
  <c r="J47" i="4"/>
  <c r="J53" i="4"/>
  <c r="J77" i="4"/>
  <c r="J6" i="4"/>
  <c r="J5" i="4"/>
  <c r="J34" i="4"/>
  <c r="J40" i="4"/>
  <c r="J44" i="4"/>
  <c r="J62" i="4"/>
  <c r="H149" i="2" l="1"/>
  <c r="J148" i="2" s="1"/>
  <c r="H148" i="2"/>
  <c r="I148" i="2" s="1"/>
  <c r="H147" i="2"/>
  <c r="I147" i="2" s="1"/>
  <c r="J147" i="2" l="1"/>
  <c r="H70" i="2" l="1"/>
  <c r="J68" i="2" s="1"/>
  <c r="H69" i="2"/>
  <c r="H68" i="2"/>
  <c r="I68" i="2" l="1"/>
  <c r="I69" i="2"/>
  <c r="J69" i="2"/>
  <c r="H184" i="2" l="1"/>
  <c r="H183" i="2"/>
  <c r="H182" i="2"/>
  <c r="H181" i="2"/>
  <c r="H180" i="2"/>
  <c r="H179" i="2"/>
  <c r="H178" i="2"/>
  <c r="H177" i="2"/>
  <c r="H176" i="2"/>
  <c r="H175" i="2"/>
  <c r="H173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J29" i="2" s="1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J170" i="2" l="1"/>
  <c r="I137" i="2"/>
  <c r="J52" i="2"/>
  <c r="I110" i="2"/>
  <c r="J117" i="2"/>
  <c r="J137" i="2"/>
  <c r="I169" i="2"/>
  <c r="I179" i="2"/>
  <c r="I66" i="2"/>
  <c r="I117" i="2"/>
  <c r="I178" i="2"/>
  <c r="I103" i="2"/>
  <c r="I111" i="2"/>
  <c r="J169" i="2"/>
  <c r="J53" i="2"/>
  <c r="I65" i="2"/>
  <c r="J111" i="2"/>
  <c r="I116" i="2"/>
  <c r="I136" i="2"/>
  <c r="I170" i="2"/>
  <c r="I173" i="2"/>
  <c r="J182" i="2"/>
  <c r="I183" i="2"/>
  <c r="I182" i="2"/>
  <c r="I181" i="2"/>
  <c r="J166" i="2"/>
  <c r="I167" i="2"/>
  <c r="I166" i="2"/>
  <c r="J176" i="2"/>
  <c r="I176" i="2"/>
  <c r="I175" i="2"/>
  <c r="J164" i="2"/>
  <c r="I164" i="2"/>
  <c r="I163" i="2"/>
  <c r="J160" i="2"/>
  <c r="I161" i="2"/>
  <c r="I160" i="2"/>
  <c r="J158" i="2"/>
  <c r="I158" i="2"/>
  <c r="I157" i="2"/>
  <c r="I156" i="2"/>
  <c r="J153" i="2"/>
  <c r="I154" i="2"/>
  <c r="I153" i="2"/>
  <c r="I151" i="2"/>
  <c r="J150" i="2"/>
  <c r="I150" i="2"/>
  <c r="J145" i="2"/>
  <c r="I145" i="2"/>
  <c r="I144" i="2"/>
  <c r="J142" i="2"/>
  <c r="I142" i="2"/>
  <c r="I141" i="2"/>
  <c r="I140" i="2"/>
  <c r="I139" i="2"/>
  <c r="I135" i="2"/>
  <c r="J132" i="2"/>
  <c r="I133" i="2"/>
  <c r="I132" i="2"/>
  <c r="I131" i="2"/>
  <c r="J129" i="2"/>
  <c r="I129" i="2"/>
  <c r="I128" i="2"/>
  <c r="J126" i="2"/>
  <c r="I126" i="2"/>
  <c r="I125" i="2"/>
  <c r="J123" i="2"/>
  <c r="I123" i="2"/>
  <c r="I122" i="2"/>
  <c r="J119" i="2"/>
  <c r="I120" i="2"/>
  <c r="I119" i="2"/>
  <c r="I113" i="2"/>
  <c r="J114" i="2"/>
  <c r="I114" i="2"/>
  <c r="J107" i="2"/>
  <c r="I108" i="2"/>
  <c r="I107" i="2"/>
  <c r="J105" i="2"/>
  <c r="I105" i="2"/>
  <c r="I104" i="2"/>
  <c r="I102" i="2"/>
  <c r="J100" i="2"/>
  <c r="I100" i="2"/>
  <c r="I99" i="2"/>
  <c r="J96" i="2"/>
  <c r="I97" i="2"/>
  <c r="I96" i="2"/>
  <c r="J94" i="2"/>
  <c r="I94" i="2"/>
  <c r="I93" i="2"/>
  <c r="J91" i="2"/>
  <c r="I91" i="2"/>
  <c r="I90" i="2"/>
  <c r="J87" i="2"/>
  <c r="I88" i="2"/>
  <c r="I87" i="2"/>
  <c r="J85" i="2"/>
  <c r="I85" i="2"/>
  <c r="I84" i="2"/>
  <c r="J82" i="2"/>
  <c r="I82" i="2"/>
  <c r="I81" i="2"/>
  <c r="I80" i="2"/>
  <c r="J78" i="2"/>
  <c r="I78" i="2"/>
  <c r="I77" i="2"/>
  <c r="J75" i="2"/>
  <c r="I75" i="2"/>
  <c r="I74" i="2"/>
  <c r="J71" i="2"/>
  <c r="I72" i="2"/>
  <c r="I71" i="2"/>
  <c r="J141" i="2"/>
  <c r="J8" i="2"/>
  <c r="I33" i="2"/>
  <c r="I11" i="2"/>
  <c r="I27" i="2"/>
  <c r="J33" i="2"/>
  <c r="I60" i="2"/>
  <c r="J63" i="2"/>
  <c r="I6" i="2"/>
  <c r="I26" i="2"/>
  <c r="I59" i="2"/>
  <c r="I63" i="2"/>
  <c r="I8" i="2"/>
  <c r="I12" i="2"/>
  <c r="J27" i="2"/>
  <c r="J122" i="2"/>
  <c r="J125" i="2"/>
  <c r="I5" i="2"/>
  <c r="I9" i="2"/>
  <c r="J12" i="2"/>
  <c r="I32" i="2"/>
  <c r="I62" i="2"/>
  <c r="J108" i="2"/>
  <c r="J167" i="2"/>
  <c r="J57" i="2"/>
  <c r="I57" i="2"/>
  <c r="I56" i="2"/>
  <c r="I55" i="2"/>
  <c r="I53" i="2"/>
  <c r="I52" i="2"/>
  <c r="I51" i="2"/>
  <c r="J49" i="2"/>
  <c r="I49" i="2"/>
  <c r="I48" i="2"/>
  <c r="I46" i="2"/>
  <c r="J45" i="2"/>
  <c r="I45" i="2"/>
  <c r="J42" i="2"/>
  <c r="I43" i="2"/>
  <c r="I42" i="2"/>
  <c r="J39" i="2"/>
  <c r="I40" i="2"/>
  <c r="I39" i="2"/>
  <c r="J36" i="2"/>
  <c r="I37" i="2"/>
  <c r="I36" i="2"/>
  <c r="I35" i="2"/>
  <c r="J30" i="2"/>
  <c r="I30" i="2"/>
  <c r="I29" i="2"/>
  <c r="J23" i="2"/>
  <c r="I24" i="2"/>
  <c r="I23" i="2"/>
  <c r="J21" i="2"/>
  <c r="I21" i="2"/>
  <c r="I20" i="2"/>
  <c r="I18" i="2"/>
  <c r="I17" i="2"/>
  <c r="J15" i="2"/>
  <c r="I15" i="2"/>
  <c r="I14" i="2"/>
  <c r="J37" i="2"/>
  <c r="J72" i="2"/>
  <c r="J99" i="2"/>
  <c r="J133" i="2"/>
  <c r="J40" i="2"/>
  <c r="J43" i="2"/>
  <c r="J46" i="2"/>
  <c r="J97" i="2"/>
  <c r="J151" i="2"/>
  <c r="J154" i="2"/>
  <c r="J161" i="2"/>
  <c r="J183" i="2"/>
  <c r="J60" i="2"/>
  <c r="J59" i="2"/>
  <c r="J66" i="2"/>
  <c r="J65" i="2"/>
  <c r="J128" i="2"/>
  <c r="J144" i="2"/>
  <c r="J163" i="2"/>
  <c r="J24" i="2"/>
  <c r="J32" i="2"/>
  <c r="J48" i="2"/>
  <c r="J62" i="2"/>
  <c r="J6" i="2"/>
  <c r="J11" i="2"/>
  <c r="J18" i="2"/>
  <c r="J26" i="2"/>
  <c r="J56" i="2"/>
  <c r="J74" i="2"/>
  <c r="J88" i="2"/>
  <c r="J120" i="2"/>
  <c r="J175" i="2"/>
  <c r="J17" i="2"/>
  <c r="J20" i="2"/>
  <c r="J90" i="2"/>
  <c r="J110" i="2"/>
  <c r="J9" i="2"/>
  <c r="J5" i="2"/>
  <c r="J14" i="2"/>
  <c r="J84" i="2"/>
  <c r="J104" i="2"/>
  <c r="J116" i="2"/>
  <c r="J157" i="2"/>
  <c r="J77" i="2"/>
  <c r="J81" i="2"/>
  <c r="J93" i="2"/>
  <c r="J113" i="2"/>
  <c r="J136" i="2"/>
  <c r="H164" i="1" l="1"/>
  <c r="H163" i="1"/>
  <c r="H162" i="1"/>
  <c r="H161" i="1"/>
  <c r="H160" i="1"/>
  <c r="H159" i="1"/>
  <c r="H158" i="1"/>
  <c r="H157" i="1"/>
  <c r="H156" i="1"/>
  <c r="H155" i="1"/>
  <c r="J154" i="1" s="1"/>
  <c r="H154" i="1"/>
  <c r="H153" i="1"/>
  <c r="H152" i="1"/>
  <c r="H151" i="1"/>
  <c r="H150" i="1"/>
  <c r="H149" i="1"/>
  <c r="J148" i="1" s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J100" i="1" s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J71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J41" i="1" s="1"/>
  <c r="H42" i="1"/>
  <c r="H41" i="1"/>
  <c r="H40" i="1"/>
  <c r="J39" i="1" s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J14" i="1" s="1"/>
  <c r="H15" i="1"/>
  <c r="H14" i="1"/>
  <c r="H13" i="1"/>
  <c r="H12" i="1"/>
  <c r="H11" i="1"/>
  <c r="H10" i="1"/>
  <c r="H9" i="1"/>
  <c r="H8" i="1"/>
  <c r="H7" i="1"/>
  <c r="H6" i="1"/>
  <c r="H5" i="1"/>
  <c r="J32" i="1" l="1"/>
  <c r="J97" i="1"/>
  <c r="J64" i="1"/>
  <c r="J127" i="1"/>
  <c r="J98" i="1"/>
  <c r="J65" i="1"/>
  <c r="I64" i="1"/>
  <c r="J128" i="1"/>
  <c r="I47" i="1"/>
  <c r="I51" i="1"/>
  <c r="I67" i="1"/>
  <c r="J68" i="1"/>
  <c r="I78" i="1"/>
  <c r="J94" i="1"/>
  <c r="I104" i="1"/>
  <c r="I116" i="1"/>
  <c r="J132" i="1"/>
  <c r="I6" i="1"/>
  <c r="I18" i="1"/>
  <c r="I94" i="1"/>
  <c r="J101" i="1"/>
  <c r="I133" i="1"/>
  <c r="I5" i="1"/>
  <c r="J33" i="1"/>
  <c r="I68" i="1"/>
  <c r="I77" i="1"/>
  <c r="J77" i="1"/>
  <c r="I93" i="1"/>
  <c r="I100" i="1"/>
  <c r="I101" i="1"/>
  <c r="I103" i="1"/>
  <c r="J104" i="1"/>
  <c r="I115" i="1"/>
  <c r="J116" i="1"/>
  <c r="I132" i="1"/>
  <c r="I17" i="1"/>
  <c r="J18" i="1"/>
  <c r="I127" i="1"/>
  <c r="I128" i="1"/>
  <c r="I160" i="1"/>
  <c r="J139" i="1"/>
  <c r="I139" i="1"/>
  <c r="I138" i="1"/>
  <c r="J42" i="1"/>
  <c r="I42" i="1"/>
  <c r="I41" i="1"/>
  <c r="J38" i="1"/>
  <c r="I39" i="1"/>
  <c r="I38" i="1"/>
  <c r="J83" i="1"/>
  <c r="J84" i="1"/>
  <c r="I84" i="1"/>
  <c r="I83" i="1"/>
  <c r="J45" i="1"/>
  <c r="I45" i="1"/>
  <c r="I44" i="1"/>
  <c r="J163" i="1"/>
  <c r="I163" i="1"/>
  <c r="I162" i="1"/>
  <c r="I161" i="1"/>
  <c r="J157" i="1"/>
  <c r="I158" i="1"/>
  <c r="I157" i="1"/>
  <c r="I156" i="1"/>
  <c r="J153" i="1"/>
  <c r="I154" i="1"/>
  <c r="I153" i="1"/>
  <c r="J151" i="1"/>
  <c r="I151" i="1"/>
  <c r="I150" i="1"/>
  <c r="I147" i="1"/>
  <c r="I148" i="1"/>
  <c r="J147" i="1"/>
  <c r="I146" i="1"/>
  <c r="J144" i="1"/>
  <c r="I144" i="1"/>
  <c r="I143" i="1"/>
  <c r="I142" i="1"/>
  <c r="I141" i="1"/>
  <c r="J136" i="1"/>
  <c r="I136" i="1"/>
  <c r="I135" i="1"/>
  <c r="J133" i="1"/>
  <c r="I131" i="1"/>
  <c r="I130" i="1"/>
  <c r="J124" i="1"/>
  <c r="I125" i="1"/>
  <c r="I124" i="1"/>
  <c r="J122" i="1"/>
  <c r="I122" i="1"/>
  <c r="I121" i="1"/>
  <c r="J119" i="1"/>
  <c r="I119" i="1"/>
  <c r="I118" i="1"/>
  <c r="J113" i="1"/>
  <c r="J112" i="1"/>
  <c r="I113" i="1"/>
  <c r="I112" i="1"/>
  <c r="J110" i="1"/>
  <c r="I110" i="1"/>
  <c r="I109" i="1"/>
  <c r="J107" i="1"/>
  <c r="I107" i="1"/>
  <c r="I106" i="1"/>
  <c r="I91" i="1"/>
  <c r="I90" i="1"/>
  <c r="I98" i="1"/>
  <c r="I97" i="1"/>
  <c r="I96" i="1"/>
  <c r="J93" i="1"/>
  <c r="I89" i="1"/>
  <c r="I86" i="1"/>
  <c r="I87" i="1"/>
  <c r="J87" i="1"/>
  <c r="J81" i="1"/>
  <c r="I81" i="1"/>
  <c r="I80" i="1"/>
  <c r="J78" i="1"/>
  <c r="I76" i="1"/>
  <c r="J73" i="1"/>
  <c r="I74" i="1"/>
  <c r="I73" i="1"/>
  <c r="J70" i="1"/>
  <c r="I71" i="1"/>
  <c r="I70" i="1"/>
  <c r="I65" i="1"/>
  <c r="J61" i="1"/>
  <c r="I62" i="1"/>
  <c r="I61" i="1"/>
  <c r="J59" i="1"/>
  <c r="I59" i="1"/>
  <c r="I58" i="1"/>
  <c r="J56" i="1"/>
  <c r="I56" i="1"/>
  <c r="I55" i="1"/>
  <c r="J52" i="1"/>
  <c r="J53" i="1"/>
  <c r="I53" i="1"/>
  <c r="I52" i="1"/>
  <c r="J49" i="1"/>
  <c r="I49" i="1"/>
  <c r="I48" i="1"/>
  <c r="J36" i="1"/>
  <c r="I36" i="1"/>
  <c r="I35" i="1"/>
  <c r="I33" i="1"/>
  <c r="I32" i="1"/>
  <c r="J29" i="1"/>
  <c r="I30" i="1"/>
  <c r="I29" i="1"/>
  <c r="J27" i="1"/>
  <c r="I27" i="1"/>
  <c r="I26" i="1"/>
  <c r="J23" i="1"/>
  <c r="I24" i="1"/>
  <c r="I23" i="1"/>
  <c r="J20" i="1"/>
  <c r="J21" i="1"/>
  <c r="I21" i="1"/>
  <c r="I20" i="1"/>
  <c r="J15" i="1"/>
  <c r="I15" i="1"/>
  <c r="I14" i="1"/>
  <c r="J12" i="1"/>
  <c r="I12" i="1"/>
  <c r="I11" i="1"/>
  <c r="J9" i="1"/>
  <c r="J8" i="1"/>
  <c r="I9" i="1"/>
  <c r="I8" i="1"/>
  <c r="J5" i="1"/>
  <c r="J6" i="1"/>
  <c r="J80" i="1"/>
  <c r="J103" i="1"/>
  <c r="J115" i="1"/>
  <c r="J24" i="1"/>
  <c r="J30" i="1"/>
  <c r="J62" i="1"/>
  <c r="J74" i="1"/>
  <c r="J125" i="1"/>
  <c r="J158" i="1"/>
  <c r="J11" i="1"/>
  <c r="J17" i="1"/>
  <c r="J35" i="1"/>
  <c r="J55" i="1"/>
  <c r="J67" i="1"/>
  <c r="J106" i="1"/>
  <c r="J118" i="1"/>
  <c r="J135" i="1"/>
  <c r="J143" i="1"/>
  <c r="J26" i="1"/>
  <c r="J44" i="1"/>
  <c r="J48" i="1"/>
  <c r="J58" i="1"/>
  <c r="J86" i="1"/>
  <c r="J109" i="1"/>
  <c r="J121" i="1"/>
  <c r="J138" i="1"/>
  <c r="J150" i="1"/>
  <c r="J162" i="1"/>
  <c r="H104" i="3"/>
  <c r="H103" i="3"/>
  <c r="H102" i="3"/>
  <c r="H101" i="3"/>
  <c r="H100" i="3"/>
  <c r="H99" i="3"/>
  <c r="H98" i="3"/>
  <c r="J97" i="3" s="1"/>
  <c r="H97" i="3"/>
  <c r="H96" i="3"/>
  <c r="H95" i="3"/>
  <c r="H94" i="3"/>
  <c r="H93" i="3"/>
  <c r="H92" i="3"/>
  <c r="H91" i="3"/>
  <c r="H90" i="3"/>
  <c r="H89" i="3"/>
  <c r="H88" i="3"/>
  <c r="H87" i="3"/>
  <c r="H86" i="3"/>
  <c r="J84" i="3" s="1"/>
  <c r="H85" i="3"/>
  <c r="H84" i="3"/>
  <c r="H83" i="3"/>
  <c r="J82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J67" i="3" s="1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J20" i="3" s="1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J24" i="3" l="1"/>
  <c r="I6" i="3"/>
  <c r="I59" i="3"/>
  <c r="J60" i="3"/>
  <c r="I38" i="3"/>
  <c r="I43" i="3"/>
  <c r="J44" i="3"/>
  <c r="I100" i="3"/>
  <c r="I5" i="3"/>
  <c r="I27" i="3"/>
  <c r="I36" i="3"/>
  <c r="I37" i="3"/>
  <c r="I60" i="3"/>
  <c r="I44" i="3"/>
  <c r="I99" i="3"/>
  <c r="J100" i="3"/>
  <c r="J103" i="3"/>
  <c r="I103" i="3"/>
  <c r="I102" i="3"/>
  <c r="J96" i="3"/>
  <c r="I97" i="3"/>
  <c r="I96" i="3"/>
  <c r="J94" i="3"/>
  <c r="I94" i="3"/>
  <c r="I93" i="3"/>
  <c r="J91" i="3"/>
  <c r="I91" i="3"/>
  <c r="I90" i="3"/>
  <c r="J88" i="3"/>
  <c r="I88" i="3"/>
  <c r="I87" i="3"/>
  <c r="I85" i="3"/>
  <c r="J85" i="3"/>
  <c r="I84" i="3"/>
  <c r="J81" i="3"/>
  <c r="I82" i="3"/>
  <c r="I81" i="3"/>
  <c r="J79" i="3"/>
  <c r="I79" i="3"/>
  <c r="I78" i="3"/>
  <c r="J76" i="3"/>
  <c r="I76" i="3"/>
  <c r="I75" i="3"/>
  <c r="J73" i="3"/>
  <c r="I73" i="3"/>
  <c r="I72" i="3"/>
  <c r="I69" i="3"/>
  <c r="I70" i="3"/>
  <c r="J70" i="3"/>
  <c r="J66" i="3"/>
  <c r="I67" i="3"/>
  <c r="I66" i="3"/>
  <c r="J64" i="3"/>
  <c r="I64" i="3"/>
  <c r="I63" i="3"/>
  <c r="I62" i="3"/>
  <c r="J57" i="3"/>
  <c r="I57" i="3"/>
  <c r="I56" i="3"/>
  <c r="J53" i="3"/>
  <c r="I54" i="3"/>
  <c r="I53" i="3"/>
  <c r="J50" i="3"/>
  <c r="I51" i="3"/>
  <c r="I50" i="3"/>
  <c r="I49" i="3"/>
  <c r="J47" i="3"/>
  <c r="J46" i="3"/>
  <c r="I47" i="3"/>
  <c r="I46" i="3"/>
  <c r="J41" i="3"/>
  <c r="J40" i="3"/>
  <c r="I41" i="3"/>
  <c r="I40" i="3"/>
  <c r="J37" i="3"/>
  <c r="J38" i="3"/>
  <c r="J34" i="3"/>
  <c r="I34" i="3"/>
  <c r="I33" i="3"/>
  <c r="J31" i="3"/>
  <c r="I31" i="3"/>
  <c r="I30" i="3"/>
  <c r="J28" i="3"/>
  <c r="I28" i="3"/>
  <c r="J25" i="3"/>
  <c r="I25" i="3"/>
  <c r="I24" i="3"/>
  <c r="I23" i="3"/>
  <c r="J21" i="3"/>
  <c r="I21" i="3"/>
  <c r="I20" i="3"/>
  <c r="I18" i="3"/>
  <c r="J18" i="3"/>
  <c r="J17" i="3"/>
  <c r="I17" i="3"/>
  <c r="J15" i="3"/>
  <c r="I15" i="3"/>
  <c r="I14" i="3"/>
  <c r="J11" i="3"/>
  <c r="I12" i="3"/>
  <c r="I11" i="3"/>
  <c r="J8" i="3"/>
  <c r="J9" i="3"/>
  <c r="I9" i="3"/>
  <c r="I8" i="3"/>
  <c r="J54" i="3"/>
  <c r="J27" i="3"/>
  <c r="J87" i="3"/>
  <c r="J12" i="3"/>
  <c r="J6" i="3"/>
  <c r="J14" i="3"/>
  <c r="J51" i="3"/>
  <c r="J69" i="3"/>
  <c r="J5" i="3"/>
  <c r="J99" i="3"/>
  <c r="J56" i="3"/>
  <c r="J72" i="3"/>
  <c r="J90" i="3"/>
  <c r="J102" i="3"/>
  <c r="J30" i="3"/>
  <c r="J43" i="3"/>
  <c r="J59" i="3"/>
  <c r="J63" i="3"/>
  <c r="J75" i="3"/>
  <c r="J93" i="3"/>
  <c r="J33" i="3"/>
  <c r="J78" i="3"/>
</calcChain>
</file>

<file path=xl/sharedStrings.xml><?xml version="1.0" encoding="utf-8"?>
<sst xmlns="http://schemas.openxmlformats.org/spreadsheetml/2006/main" count="1913" uniqueCount="302">
  <si>
    <t>Т-1</t>
  </si>
  <si>
    <t>Т-2</t>
  </si>
  <si>
    <t>Кзап.</t>
  </si>
  <si>
    <t>tgφ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</si>
  <si>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</si>
  <si>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</si>
  <si>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</si>
  <si>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</si>
  <si>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</si>
  <si>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</si>
  <si>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</si>
  <si>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</si>
  <si>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</si>
  <si>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</si>
  <si>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</si>
  <si>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</si>
  <si>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</si>
  <si>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</si>
  <si>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</si>
  <si>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</si>
  <si>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21:30-22:00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</si>
  <si>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</si>
  <si>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</si>
  <si>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</si>
  <si>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</si>
  <si>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</si>
  <si>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</si>
  <si>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</si>
  <si>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</si>
  <si>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</si>
  <si>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</si>
  <si>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</si>
  <si>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</si>
  <si>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</si>
  <si>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</si>
  <si>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</si>
  <si>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</si>
  <si>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</si>
  <si>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17:00-17:30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</si>
  <si>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</si>
  <si>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</si>
  <si>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</si>
  <si>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</si>
  <si>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</si>
  <si>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</si>
  <si>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</si>
  <si>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</si>
  <si>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</si>
  <si>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</si>
  <si>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</si>
  <si>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</si>
  <si>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</si>
  <si>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</si>
  <si>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</si>
  <si>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</si>
  <si>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</si>
  <si>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</si>
  <si>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</si>
  <si>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20:30-21:00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</si>
  <si>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</si>
  <si>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</si>
  <si>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</si>
  <si>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</si>
  <si>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</si>
  <si>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</si>
  <si>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</si>
  <si>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</si>
  <si>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</si>
  <si>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</si>
  <si>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</si>
  <si>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</si>
  <si>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</si>
  <si>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</si>
  <si>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</si>
  <si>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</si>
  <si>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</si>
  <si>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</si>
  <si>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</si>
  <si>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</si>
  <si>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</si>
  <si>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</si>
  <si>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</si>
  <si>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</si>
  <si>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</si>
  <si>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</si>
  <si>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</si>
  <si>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</si>
  <si>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</si>
  <si>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</si>
  <si>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</si>
  <si>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</si>
  <si>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</si>
  <si>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</si>
  <si>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</si>
  <si>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</si>
  <si>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</si>
  <si>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</si>
  <si>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</si>
  <si>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</si>
  <si>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</si>
  <si>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</si>
  <si>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</si>
  <si>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</si>
  <si>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</si>
  <si>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</si>
  <si>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</si>
  <si>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</si>
  <si>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</si>
  <si>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</si>
  <si>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</si>
  <si>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</si>
  <si>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</si>
  <si>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</si>
  <si>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</si>
  <si>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</si>
  <si>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</si>
  <si>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</si>
  <si>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</si>
  <si>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</si>
  <si>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</si>
  <si>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</si>
  <si>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</si>
  <si>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</si>
  <si>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</si>
  <si>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</si>
  <si>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</si>
  <si>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</si>
  <si>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</si>
  <si>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</si>
  <si>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</si>
  <si>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</si>
  <si>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</si>
  <si>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07:00-07:30</t>
  </si>
  <si>
    <t>13:00 - 13:30</t>
  </si>
  <si>
    <t>21:00-21:30</t>
  </si>
  <si>
    <t>03:00-03:30</t>
  </si>
  <si>
    <t>23:00-23:30</t>
  </si>
  <si>
    <t>Новленское 110/10кВ</t>
  </si>
  <si>
    <t>База 35/10кВ</t>
  </si>
  <si>
    <t>03:30-04:00</t>
  </si>
  <si>
    <t>23:30-23:59</t>
  </si>
  <si>
    <t>TOTRc</t>
  </si>
  <si>
    <t>06:30-07:00</t>
  </si>
  <si>
    <t>ТРДН</t>
  </si>
  <si>
    <t>Северная 35/0,4кВ</t>
  </si>
  <si>
    <t>06:00-06:30</t>
  </si>
  <si>
    <t>01:30-02:00</t>
  </si>
  <si>
    <t>Ферапонтово 110/10кВ</t>
  </si>
  <si>
    <t>Никоновская 35/10кВ</t>
  </si>
  <si>
    <t>Ягница 35/10кВ</t>
  </si>
  <si>
    <t>05:00-05:30</t>
  </si>
  <si>
    <t>01:00-01:30</t>
  </si>
  <si>
    <t>Кубенский водозабор 35/6кВ</t>
  </si>
  <si>
    <t>10:30 - 11:00</t>
  </si>
  <si>
    <t>Кзагр. макс. N-1</t>
  </si>
  <si>
    <t>TORc</t>
  </si>
  <si>
    <t>04:30-05:00</t>
  </si>
  <si>
    <t>Кьярда 35/10кВ</t>
  </si>
  <si>
    <t>04:00-04:30</t>
  </si>
  <si>
    <t>05:30-06:00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</si>
  <si>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</si>
  <si>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</si>
  <si>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</si>
  <si>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</si>
  <si>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</si>
  <si>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</si>
  <si>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</si>
  <si>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</si>
  <si>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</si>
  <si>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</si>
  <si>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</si>
  <si>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</si>
  <si>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</si>
  <si>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</si>
  <si>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</si>
  <si>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</si>
  <si>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</si>
  <si>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</si>
  <si>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</si>
  <si>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</si>
  <si>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</si>
  <si>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</si>
  <si>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</si>
  <si>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</si>
  <si>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</si>
  <si>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</si>
  <si>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</si>
  <si>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</si>
  <si>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</si>
  <si>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</si>
  <si>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</si>
  <si>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</si>
  <si>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</si>
  <si>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</si>
  <si>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</si>
  <si>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</si>
  <si>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</si>
  <si>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</si>
  <si>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</si>
  <si>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</si>
  <si>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</si>
  <si>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</si>
  <si>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</si>
  <si>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</si>
  <si>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</si>
  <si>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</si>
  <si>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</si>
  <si>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</si>
  <si>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</si>
  <si>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</si>
  <si>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</si>
  <si>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</si>
  <si>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</si>
  <si>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</si>
  <si>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</si>
  <si>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</si>
  <si>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</si>
  <si>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</si>
  <si>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</si>
  <si>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</si>
  <si>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</si>
  <si>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</si>
  <si>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</si>
  <si>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</si>
  <si>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</si>
  <si>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</si>
  <si>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</si>
  <si>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</si>
  <si>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</si>
  <si>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</si>
  <si>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</si>
  <si>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</si>
  <si>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</si>
  <si>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</si>
  <si>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</si>
  <si>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</si>
  <si>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</si>
  <si>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</si>
  <si>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</si>
  <si>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</si>
  <si>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</si>
  <si>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</si>
  <si>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</si>
  <si>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</si>
  <si>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</si>
  <si>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</si>
  <si>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</si>
  <si>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</si>
  <si>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</si>
  <si>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</si>
  <si>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</si>
  <si>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</si>
  <si>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</si>
  <si>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</si>
  <si>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</si>
  <si>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</si>
  <si>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</si>
  <si>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</si>
  <si>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</si>
  <si>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</si>
  <si>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</si>
  <si>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</si>
  <si>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</si>
  <si>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</si>
  <si>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</si>
  <si>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</si>
  <si>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</si>
  <si>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</si>
  <si>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</si>
  <si>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</si>
  <si>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</si>
  <si>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</si>
  <si>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</si>
  <si>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</si>
  <si>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</si>
  <si>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</si>
  <si>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</si>
  <si>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</si>
  <si>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</si>
  <si>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</si>
  <si>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</si>
  <si>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</si>
  <si>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</si>
  <si>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</si>
  <si>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</si>
  <si>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</si>
  <si>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</si>
  <si>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</si>
  <si>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</si>
  <si>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</si>
  <si>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</si>
  <si>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</si>
  <si>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</si>
  <si>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</si>
  <si>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</si>
  <si>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</si>
  <si>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</si>
  <si>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Ява 110/10кВ</t>
  </si>
  <si>
    <t>Поток 35/10кВ</t>
  </si>
  <si>
    <t>Балатон 35/10кВ</t>
  </si>
  <si>
    <t>Свеза-Новатор 35/10 кВ</t>
  </si>
  <si>
    <t>15.12.2021 (ЗРД)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</si>
</sst>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6" borderId="24" xfId="0" applyFill="1" applyBorder="1" applyAlignment="1">
      <alignment horizontal="left" vertical="center" wrapText="1"/>
    </xf>
    <xf numFmtId="2" fontId="0" fillId="0" borderId="16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3" fillId="8" borderId="12" xfId="0" applyNumberFormat="1" applyFont="1" applyFill="1" applyBorder="1" applyAlignment="1">
      <alignment horizontal="center" vertical="center"/>
    </xf>
    <xf numFmtId="2" fontId="3" fillId="8" borderId="6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2" fontId="3" fillId="8" borderId="10" xfId="0" applyNumberFormat="1" applyFont="1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7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2" fontId="3" fillId="8" borderId="2" xfId="0" applyNumberFormat="1" applyFont="1" applyFill="1" applyBorder="1" applyAlignment="1">
      <alignment horizontal="center" vertical="center"/>
    </xf>
    <xf numFmtId="2" fontId="3" fillId="8" borderId="3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8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2" fontId="3" fillId="8" borderId="16" xfId="0" applyNumberFormat="1" applyFont="1" applyFill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7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0" fillId="6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2" fontId="0" fillId="0" borderId="12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3" fontId="3" fillId="11" borderId="12" xfId="0" applyNumberFormat="1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horizontal="center" vertical="center"/>
    </xf>
    <xf numFmtId="3" fontId="0" fillId="11" borderId="3" xfId="0" applyNumberForma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3" fontId="0" fillId="11" borderId="2" xfId="0" applyNumberForma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3" fontId="3" fillId="11" borderId="6" xfId="0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3" fontId="0" fillId="11" borderId="16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6" fillId="0" borderId="30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2" fontId="0" fillId="0" borderId="2" xfId="0" quotePrefix="1" applyNumberFormat="1" applyFont="1" applyBorder="1" applyAlignment="1">
      <alignment horizontal="center" vertical="center"/>
    </xf>
    <xf numFmtId="3" fontId="0" fillId="11" borderId="12" xfId="0" applyNumberForma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3" fontId="3" fillId="11" borderId="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5" xfId="0" quotePrefix="1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14" fontId="3" fillId="9" borderId="31" xfId="0" applyNumberFormat="1" applyFont="1" applyFill="1" applyBorder="1" applyAlignment="1">
      <alignment horizontal="center" vertical="center"/>
    </xf>
    <xf numFmtId="14" fontId="3" fillId="9" borderId="32" xfId="0" applyNumberFormat="1" applyFont="1" applyFill="1" applyBorder="1" applyAlignment="1">
      <alignment horizontal="center" vertical="center"/>
    </xf>
    <xf numFmtId="14" fontId="3" fillId="9" borderId="33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8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3" fillId="10" borderId="31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5" borderId="25" xfId="0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29" xfId="0" applyFill="1" applyBorder="1" applyAlignment="1">
      <alignment horizontal="left" vertical="center" wrapText="1"/>
    </xf>
    <xf numFmtId="0" fontId="0" fillId="6" borderId="25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3" fontId="0" fillId="11" borderId="6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337"/>
  <sheetViews>
    <sheetView tabSelected="1"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P171" sqref="P171"/>
    </sheetView>
  </sheetViews>
  <sheetFormatPr defaultColWidth="6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5703125" style="72" customWidth="1"/>
    <col min="6" max="8" width="7.28515625" style="72" customWidth="1"/>
    <col min="9" max="10" width="7.42578125" style="72" customWidth="1"/>
    <col min="11" max="11" width="7.140625" style="72" customWidth="1"/>
    <col min="12" max="12" width="5.85546875" style="72" customWidth="1"/>
    <col min="13" max="13" width="6.7109375" style="121" customWidth="1"/>
    <col min="14" max="18" width="6.7109375" style="72" customWidth="1"/>
    <col min="19" max="19" width="11.5703125" style="72" customWidth="1"/>
    <col min="20" max="21" width="6.7109375" style="72" customWidth="1"/>
    <col min="22" max="22" width="7.28515625" style="72" customWidth="1"/>
    <col min="23" max="24" width="7.42578125" style="72" customWidth="1"/>
    <col min="25" max="25" width="7.140625" style="72" customWidth="1"/>
    <col min="26" max="26" width="5.85546875" style="72" customWidth="1"/>
    <col min="27" max="27" width="11.5703125" style="72" customWidth="1"/>
    <col min="28" max="29" width="6.7109375" style="72" customWidth="1"/>
    <col min="30" max="30" width="7.28515625" style="72" customWidth="1"/>
    <col min="31" max="32" width="7.42578125" style="72" customWidth="1"/>
    <col min="33" max="33" width="7.140625" style="72" customWidth="1"/>
    <col min="34" max="34" width="5.85546875" style="72" customWidth="1"/>
    <col min="35" max="40" width="6.7109375" style="72" customWidth="1"/>
    <col min="41" max="41" width="11.5703125" style="72" customWidth="1"/>
    <col min="42" max="43" width="6.7109375" style="72" customWidth="1"/>
    <col min="44" max="44" width="7.28515625" style="72" customWidth="1"/>
    <col min="45" max="46" width="7.42578125" style="72" customWidth="1"/>
    <col min="47" max="47" width="7.140625" style="72" customWidth="1"/>
    <col min="48" max="48" width="5.85546875" style="72" customWidth="1"/>
    <col min="49" max="49" width="11.5703125" style="72" customWidth="1"/>
    <col min="50" max="51" width="6.7109375" style="72" customWidth="1"/>
    <col min="52" max="52" width="7.28515625" style="72" customWidth="1"/>
    <col min="53" max="54" width="7.42578125" style="72" customWidth="1"/>
    <col min="55" max="55" width="7.140625" style="72" customWidth="1"/>
    <col min="56" max="56" width="5.85546875" style="72" customWidth="1"/>
    <col min="57" max="62" width="6.7109375" style="72" customWidth="1"/>
    <col min="63" max="63" width="11.5703125" style="72" customWidth="1"/>
    <col min="64" max="65" width="6.7109375" style="72" customWidth="1"/>
    <col min="66" max="66" width="7.28515625" style="72" customWidth="1"/>
    <col min="67" max="68" width="7.42578125" style="72" customWidth="1"/>
    <col min="69" max="69" width="7.140625" style="72" customWidth="1"/>
    <col min="70" max="70" width="5.85546875" style="72" customWidth="1"/>
    <col min="71" max="71" width="11.5703125" style="72" customWidth="1"/>
    <col min="72" max="73" width="6.7109375" style="72" customWidth="1"/>
    <col min="74" max="74" width="7.28515625" style="72" customWidth="1"/>
    <col min="75" max="76" width="7.42578125" style="72" customWidth="1"/>
    <col min="77" max="77" width="7.140625" style="72" customWidth="1"/>
    <col min="78" max="78" width="5.85546875" style="72" customWidth="1"/>
    <col min="79" max="84" width="6.7109375" style="72" customWidth="1"/>
    <col min="85" max="85" width="11.5703125" style="72" customWidth="1"/>
    <col min="86" max="87" width="6.7109375" style="72" customWidth="1"/>
    <col min="88" max="88" width="7.28515625" style="72" customWidth="1"/>
    <col min="89" max="90" width="7.42578125" style="72" customWidth="1"/>
    <col min="91" max="91" width="7.140625" style="72" customWidth="1"/>
    <col min="92" max="92" width="5.85546875" style="72" customWidth="1"/>
    <col min="93" max="93" width="11.5703125" style="72" customWidth="1"/>
    <col min="94" max="95" width="6.7109375" style="72" customWidth="1"/>
    <col min="96" max="96" width="7.28515625" style="72" customWidth="1"/>
    <col min="97" max="98" width="7.42578125" style="72" customWidth="1"/>
    <col min="99" max="99" width="7.140625" style="72" customWidth="1"/>
    <col min="100" max="100" width="5.85546875" style="72" customWidth="1"/>
    <col min="101" max="106" width="6.7109375" style="72" customWidth="1"/>
    <col min="107" max="107" width="11.7109375" style="72" customWidth="1"/>
    <col min="108" max="109" width="6.7109375" style="72" customWidth="1"/>
    <col min="110" max="112" width="7.28515625" style="72" customWidth="1"/>
    <col min="113" max="113" width="6.7109375" style="72" customWidth="1"/>
    <col min="114" max="114" width="5.7109375" style="72" customWidth="1"/>
    <col min="115" max="115" width="11.7109375" style="72" customWidth="1"/>
    <col min="116" max="117" width="6.7109375" style="72" customWidth="1"/>
    <col min="118" max="120" width="7.28515625" style="72" customWidth="1"/>
    <col min="121" max="121" width="6.7109375" style="72" customWidth="1"/>
    <col min="122" max="122" width="5.7109375" style="72" customWidth="1"/>
    <col min="123" max="128" width="6.7109375" style="72" customWidth="1"/>
    <col min="129" max="129" width="11.7109375" style="72" customWidth="1"/>
    <col min="130" max="131" width="6.7109375" style="72" customWidth="1"/>
    <col min="132" max="134" width="7.28515625" style="72" customWidth="1"/>
    <col min="135" max="135" width="6.7109375" style="72" customWidth="1"/>
    <col min="136" max="136" width="5.7109375" style="72" customWidth="1"/>
    <col min="137" max="137" width="11.7109375" style="72" customWidth="1"/>
    <col min="138" max="16384" width="6.7109375" style="72"/>
  </cols>
  <sheetData>
    <row r="1" spans="1:12" ht="13.5" thickBot="1" x14ac:dyDescent="0.25">
      <c r="A1" s="186" t="s">
        <v>129</v>
      </c>
      <c r="B1" s="187"/>
      <c r="C1" s="187"/>
      <c r="D1" s="187"/>
      <c r="E1" s="164" t="s">
        <v>301</v>
      </c>
      <c r="F1" s="165"/>
      <c r="G1" s="165"/>
      <c r="H1" s="165"/>
      <c r="I1" s="165"/>
      <c r="J1" s="165"/>
      <c r="K1" s="165"/>
      <c r="L1" s="166"/>
    </row>
    <row r="2" spans="1:12" ht="12.75" customHeight="1" x14ac:dyDescent="0.2">
      <c r="A2" s="188" t="s">
        <v>18</v>
      </c>
      <c r="B2" s="191" t="s">
        <v>12</v>
      </c>
      <c r="C2" s="191" t="s">
        <v>27</v>
      </c>
      <c r="D2" s="191" t="s">
        <v>131</v>
      </c>
      <c r="E2" s="167" t="s">
        <v>17</v>
      </c>
      <c r="F2" s="170" t="s">
        <v>16</v>
      </c>
      <c r="G2" s="170" t="s">
        <v>15</v>
      </c>
      <c r="H2" s="170" t="s">
        <v>14</v>
      </c>
      <c r="I2" s="170" t="s">
        <v>11</v>
      </c>
      <c r="J2" s="170" t="s">
        <v>154</v>
      </c>
      <c r="K2" s="170" t="s">
        <v>2</v>
      </c>
      <c r="L2" s="174" t="s">
        <v>3</v>
      </c>
    </row>
    <row r="3" spans="1:12" ht="12.75" customHeight="1" x14ac:dyDescent="0.2">
      <c r="A3" s="189"/>
      <c r="B3" s="192"/>
      <c r="C3" s="192"/>
      <c r="D3" s="192"/>
      <c r="E3" s="168"/>
      <c r="F3" s="171"/>
      <c r="G3" s="171"/>
      <c r="H3" s="171"/>
      <c r="I3" s="172"/>
      <c r="J3" s="172"/>
      <c r="K3" s="172"/>
      <c r="L3" s="175"/>
    </row>
    <row r="4" spans="1:12" ht="12.6" customHeight="1" thickBot="1" x14ac:dyDescent="0.25">
      <c r="A4" s="190"/>
      <c r="B4" s="193"/>
      <c r="C4" s="193"/>
      <c r="D4" s="193"/>
      <c r="E4" s="169"/>
      <c r="F4" s="155" t="s">
        <v>8</v>
      </c>
      <c r="G4" s="155" t="s">
        <v>9</v>
      </c>
      <c r="H4" s="155" t="s">
        <v>10</v>
      </c>
      <c r="I4" s="173"/>
      <c r="J4" s="173"/>
      <c r="K4" s="173"/>
      <c r="L4" s="176"/>
    </row>
    <row r="5" spans="1:12" x14ac:dyDescent="0.2">
      <c r="A5" s="180" t="s">
        <v>164</v>
      </c>
      <c r="B5" s="1" t="s">
        <v>0</v>
      </c>
      <c r="C5" s="1" t="s">
        <v>141</v>
      </c>
      <c r="D5" s="21">
        <v>40000</v>
      </c>
      <c r="E5" s="33" t="s">
        <v>33</v>
      </c>
      <c r="F5" s="21">
        <v>6916.8</v>
      </c>
      <c r="G5" s="21">
        <v>1267.2</v>
      </c>
      <c r="H5" s="21">
        <f t="shared" ref="H5:H13" si="0">SQRT(F5^2+G5^2)</f>
        <v>7031.9213647480447</v>
      </c>
      <c r="I5" s="15">
        <f>H5/$D5</f>
        <v>0.17579803411870112</v>
      </c>
      <c r="J5" s="66">
        <f>H7/$D5</f>
        <v>0.40166463473898223</v>
      </c>
      <c r="K5" s="41">
        <v>0.68975432330938569</v>
      </c>
      <c r="L5" s="156">
        <v>0.18737740856120916</v>
      </c>
    </row>
    <row r="6" spans="1:12" x14ac:dyDescent="0.2">
      <c r="A6" s="181"/>
      <c r="B6" s="4" t="s">
        <v>1</v>
      </c>
      <c r="C6" s="43" t="s">
        <v>141</v>
      </c>
      <c r="D6" s="22">
        <v>40000</v>
      </c>
      <c r="E6" s="34" t="s">
        <v>128</v>
      </c>
      <c r="F6" s="22">
        <v>9028.8000000000011</v>
      </c>
      <c r="G6" s="22">
        <v>1716</v>
      </c>
      <c r="H6" s="22">
        <f t="shared" si="0"/>
        <v>9190.4235723931688</v>
      </c>
      <c r="I6" s="17">
        <f>H6/$D6</f>
        <v>0.22976058930982923</v>
      </c>
      <c r="J6" s="65">
        <f>H7/$D6</f>
        <v>0.40166463473898223</v>
      </c>
      <c r="K6" s="62">
        <v>0.69849913568283029</v>
      </c>
      <c r="L6" s="157">
        <v>0.18925518925518928</v>
      </c>
    </row>
    <row r="7" spans="1:12" ht="13.5" thickBot="1" x14ac:dyDescent="0.25">
      <c r="A7" s="181"/>
      <c r="B7" s="4" t="s">
        <v>4</v>
      </c>
      <c r="C7" s="4"/>
      <c r="D7" s="22"/>
      <c r="E7" s="34" t="s">
        <v>128</v>
      </c>
      <c r="F7" s="50">
        <v>15787.2</v>
      </c>
      <c r="G7" s="50">
        <v>2983.2</v>
      </c>
      <c r="H7" s="50">
        <f t="shared" si="0"/>
        <v>16066.58538955929</v>
      </c>
      <c r="I7" s="17"/>
      <c r="J7" s="48"/>
      <c r="K7" s="62">
        <v>0.70143339237740687</v>
      </c>
      <c r="L7" s="157">
        <v>0.18844682858987735</v>
      </c>
    </row>
    <row r="8" spans="1:12" x14ac:dyDescent="0.2">
      <c r="A8" s="180" t="s">
        <v>165</v>
      </c>
      <c r="B8" s="91" t="s">
        <v>0</v>
      </c>
      <c r="C8" s="91" t="s">
        <v>31</v>
      </c>
      <c r="D8" s="113">
        <v>40000</v>
      </c>
      <c r="E8" s="33" t="s">
        <v>130</v>
      </c>
      <c r="F8" s="21">
        <v>5441.8879999999999</v>
      </c>
      <c r="G8" s="21">
        <v>1188</v>
      </c>
      <c r="H8" s="21">
        <f t="shared" si="0"/>
        <v>5570.0528726883731</v>
      </c>
      <c r="I8" s="15">
        <f>H8/$D8</f>
        <v>0.13925132181720934</v>
      </c>
      <c r="J8" s="66">
        <f>H10/$D8</f>
        <v>0.6400166142343493</v>
      </c>
      <c r="K8" s="41">
        <v>0.81662698699018932</v>
      </c>
      <c r="L8" s="156">
        <v>0.15150093906092718</v>
      </c>
    </row>
    <row r="9" spans="1:12" x14ac:dyDescent="0.2">
      <c r="A9" s="181"/>
      <c r="B9" s="92" t="s">
        <v>1</v>
      </c>
      <c r="C9" s="92" t="s">
        <v>31</v>
      </c>
      <c r="D9" s="93">
        <v>40000</v>
      </c>
      <c r="E9" s="34" t="s">
        <v>7</v>
      </c>
      <c r="F9" s="22">
        <v>19656.464</v>
      </c>
      <c r="G9" s="22">
        <v>4936.8</v>
      </c>
      <c r="H9" s="22">
        <f t="shared" si="0"/>
        <v>20266.932950579769</v>
      </c>
      <c r="I9" s="17">
        <f>H9/$D9</f>
        <v>0.50667332376449425</v>
      </c>
      <c r="J9" s="65">
        <f>H10/$D9</f>
        <v>0.6400166142343493</v>
      </c>
      <c r="K9" s="62">
        <v>0.81238455984400071</v>
      </c>
      <c r="L9" s="157">
        <v>0.24535685857488088</v>
      </c>
    </row>
    <row r="10" spans="1:12" ht="13.5" thickBot="1" x14ac:dyDescent="0.25">
      <c r="A10" s="181"/>
      <c r="B10" s="92" t="s">
        <v>4</v>
      </c>
      <c r="C10" s="92"/>
      <c r="D10" s="93"/>
      <c r="E10" s="34" t="s">
        <v>130</v>
      </c>
      <c r="F10" s="50">
        <v>24834.559999999998</v>
      </c>
      <c r="G10" s="50">
        <v>6216</v>
      </c>
      <c r="H10" s="50">
        <f t="shared" si="0"/>
        <v>25600.664569373974</v>
      </c>
      <c r="I10" s="17"/>
      <c r="J10" s="48"/>
      <c r="K10" s="62">
        <v>0.82013298408396906</v>
      </c>
      <c r="L10" s="157">
        <v>0.22477150889111766</v>
      </c>
    </row>
    <row r="11" spans="1:12" x14ac:dyDescent="0.2">
      <c r="A11" s="180" t="s">
        <v>166</v>
      </c>
      <c r="B11" s="1" t="s">
        <v>0</v>
      </c>
      <c r="C11" s="1" t="s">
        <v>31</v>
      </c>
      <c r="D11" s="21">
        <v>25000</v>
      </c>
      <c r="E11" s="67" t="s">
        <v>23</v>
      </c>
      <c r="F11" s="21">
        <v>13224.432000000001</v>
      </c>
      <c r="G11" s="21">
        <v>3661.2</v>
      </c>
      <c r="H11" s="21">
        <f t="shared" si="0"/>
        <v>13721.879869851069</v>
      </c>
      <c r="I11" s="15">
        <f>H11/$D11</f>
        <v>0.54887519479404279</v>
      </c>
      <c r="J11" s="66">
        <f>H13/$D11</f>
        <v>0.86867706308380821</v>
      </c>
      <c r="K11" s="41">
        <v>0.86374182752109041</v>
      </c>
      <c r="L11" s="156">
        <v>0.32181011901700574</v>
      </c>
    </row>
    <row r="12" spans="1:12" x14ac:dyDescent="0.2">
      <c r="A12" s="181"/>
      <c r="B12" s="4" t="s">
        <v>1</v>
      </c>
      <c r="C12" s="4" t="s">
        <v>31</v>
      </c>
      <c r="D12" s="22">
        <v>25000</v>
      </c>
      <c r="E12" s="68" t="s">
        <v>23</v>
      </c>
      <c r="F12" s="22">
        <v>8107.8559999999998</v>
      </c>
      <c r="G12" s="22">
        <v>408</v>
      </c>
      <c r="H12" s="22">
        <f t="shared" si="0"/>
        <v>8118.1151086157925</v>
      </c>
      <c r="I12" s="17">
        <f>H12/$D12</f>
        <v>0.32472460434463168</v>
      </c>
      <c r="J12" s="65">
        <f>H13/$D12</f>
        <v>0.86867706308380821</v>
      </c>
      <c r="K12" s="62">
        <v>0.81035239151499894</v>
      </c>
      <c r="L12" s="157">
        <v>4.4929331543667732E-2</v>
      </c>
    </row>
    <row r="13" spans="1:12" ht="13.5" thickBot="1" x14ac:dyDescent="0.25">
      <c r="A13" s="182"/>
      <c r="B13" s="6" t="s">
        <v>4</v>
      </c>
      <c r="C13" s="6"/>
      <c r="D13" s="25"/>
      <c r="E13" s="36" t="s">
        <v>23</v>
      </c>
      <c r="F13" s="55">
        <v>21332.288</v>
      </c>
      <c r="G13" s="55">
        <v>4069.2</v>
      </c>
      <c r="H13" s="50">
        <f t="shared" si="0"/>
        <v>21716.926577095204</v>
      </c>
      <c r="I13" s="17"/>
      <c r="J13" s="48"/>
      <c r="K13" s="27">
        <v>0.8417215898631627</v>
      </c>
      <c r="L13" s="158">
        <v>0.21987402447123297</v>
      </c>
    </row>
    <row r="14" spans="1:12" x14ac:dyDescent="0.2">
      <c r="A14" s="180" t="s">
        <v>297</v>
      </c>
      <c r="B14" s="1" t="s">
        <v>0</v>
      </c>
      <c r="C14" s="1" t="s">
        <v>30</v>
      </c>
      <c r="D14" s="132">
        <v>16000</v>
      </c>
      <c r="E14" s="33" t="s">
        <v>38</v>
      </c>
      <c r="F14" s="21">
        <v>3253.7040000000002</v>
      </c>
      <c r="G14" s="21">
        <v>0</v>
      </c>
      <c r="H14" s="21">
        <f>SQRT(F14^2+G14^2)</f>
        <v>3253.7040000000002</v>
      </c>
      <c r="I14" s="15">
        <f>H14/$D14</f>
        <v>0.20335650000000002</v>
      </c>
      <c r="J14" s="66">
        <f>H16/$D14</f>
        <v>0.32108002498170141</v>
      </c>
      <c r="K14" s="41">
        <v>0.67693111562517827</v>
      </c>
      <c r="L14" s="156">
        <v>0.10610192052772571</v>
      </c>
    </row>
    <row r="15" spans="1:12" x14ac:dyDescent="0.2">
      <c r="A15" s="181"/>
      <c r="B15" s="4" t="s">
        <v>1</v>
      </c>
      <c r="C15" s="4" t="s">
        <v>30</v>
      </c>
      <c r="D15" s="134">
        <v>16000</v>
      </c>
      <c r="E15" s="34" t="s">
        <v>128</v>
      </c>
      <c r="F15" s="22">
        <v>2072.9760000000001</v>
      </c>
      <c r="G15" s="22">
        <v>861.6</v>
      </c>
      <c r="H15" s="22">
        <f>SQRT(F15^2+G15^2)</f>
        <v>2244.9017921895829</v>
      </c>
      <c r="I15" s="17">
        <f>H15/$D15</f>
        <v>0.14030636201184893</v>
      </c>
      <c r="J15" s="65">
        <f>H16/$D15</f>
        <v>0.32108002498170141</v>
      </c>
      <c r="K15" s="126">
        <v>0.75071637691056126</v>
      </c>
      <c r="L15" s="157">
        <v>0.4675803731598116</v>
      </c>
    </row>
    <row r="16" spans="1:12" ht="13.5" thickBot="1" x14ac:dyDescent="0.25">
      <c r="A16" s="182"/>
      <c r="B16" s="6" t="s">
        <v>4</v>
      </c>
      <c r="C16" s="6"/>
      <c r="D16" s="25"/>
      <c r="E16" s="101" t="s">
        <v>85</v>
      </c>
      <c r="F16" s="57">
        <v>5043.0959999999995</v>
      </c>
      <c r="G16" s="57">
        <v>979.2</v>
      </c>
      <c r="H16" s="50">
        <f t="shared" ref="H16:H19" si="1">SQRT(F16^2+G16^2)</f>
        <v>5137.2803997072224</v>
      </c>
      <c r="I16" s="17"/>
      <c r="J16" s="48"/>
      <c r="K16" s="74">
        <v>0.7457348743002683</v>
      </c>
      <c r="L16" s="159">
        <v>0.25534869737255494</v>
      </c>
    </row>
    <row r="17" spans="1:12" x14ac:dyDescent="0.2">
      <c r="A17" s="177" t="s">
        <v>54</v>
      </c>
      <c r="B17" s="1" t="s">
        <v>0</v>
      </c>
      <c r="C17" s="1" t="s">
        <v>28</v>
      </c>
      <c r="D17" s="21">
        <v>4000</v>
      </c>
      <c r="E17" s="67" t="s">
        <v>24</v>
      </c>
      <c r="F17" s="21">
        <v>1161.28</v>
      </c>
      <c r="G17" s="21">
        <v>387.2</v>
      </c>
      <c r="H17" s="21">
        <f t="shared" si="1"/>
        <v>1224.1303355443815</v>
      </c>
      <c r="I17" s="15">
        <f>H17/$D17</f>
        <v>0.30603258388609539</v>
      </c>
      <c r="J17" s="66">
        <f>H19/$D17</f>
        <v>0.39798758656018407</v>
      </c>
      <c r="K17" s="128">
        <v>0.81888335901049014</v>
      </c>
      <c r="L17" s="156">
        <v>0.32393422928914345</v>
      </c>
    </row>
    <row r="18" spans="1:12" x14ac:dyDescent="0.2">
      <c r="A18" s="178"/>
      <c r="B18" s="4" t="s">
        <v>1</v>
      </c>
      <c r="C18" s="4" t="s">
        <v>28</v>
      </c>
      <c r="D18" s="22">
        <v>4000</v>
      </c>
      <c r="E18" s="68" t="s">
        <v>142</v>
      </c>
      <c r="F18" s="22">
        <v>384.05599999999998</v>
      </c>
      <c r="G18" s="22">
        <v>139.20000000000002</v>
      </c>
      <c r="H18" s="22">
        <f t="shared" si="1"/>
        <v>408.50416293594856</v>
      </c>
      <c r="I18" s="17">
        <f>H18/$D18</f>
        <v>0.10212604073398714</v>
      </c>
      <c r="J18" s="65">
        <f>H19/$D18</f>
        <v>0.39798758656018407</v>
      </c>
      <c r="K18" s="126">
        <v>0.82204420382278831</v>
      </c>
      <c r="L18" s="157">
        <v>0.31458562718686495</v>
      </c>
    </row>
    <row r="19" spans="1:12" ht="13.5" thickBot="1" x14ac:dyDescent="0.25">
      <c r="A19" s="179"/>
      <c r="B19" s="6" t="s">
        <v>4</v>
      </c>
      <c r="C19" s="6"/>
      <c r="D19" s="25"/>
      <c r="E19" s="36" t="s">
        <v>24</v>
      </c>
      <c r="F19" s="55">
        <v>1516.336</v>
      </c>
      <c r="G19" s="55">
        <v>484.8</v>
      </c>
      <c r="H19" s="55">
        <f t="shared" si="1"/>
        <v>1591.9503462407363</v>
      </c>
      <c r="I19" s="26"/>
      <c r="J19" s="48"/>
      <c r="K19" s="127">
        <v>0.84051738089347028</v>
      </c>
      <c r="L19" s="158">
        <v>0.32158494652619563</v>
      </c>
    </row>
    <row r="20" spans="1:12" x14ac:dyDescent="0.2">
      <c r="A20" s="177" t="s">
        <v>168</v>
      </c>
      <c r="B20" s="1" t="s">
        <v>0</v>
      </c>
      <c r="C20" s="147" t="s">
        <v>163</v>
      </c>
      <c r="D20" s="132">
        <v>10000</v>
      </c>
      <c r="E20" s="67" t="s">
        <v>50</v>
      </c>
      <c r="F20" s="21">
        <v>2637.6</v>
      </c>
      <c r="G20" s="21">
        <v>1272.6000000000001</v>
      </c>
      <c r="H20" s="21">
        <f>SQRT(F20^2+G20^2)</f>
        <v>2928.5567298585834</v>
      </c>
      <c r="I20" s="15">
        <f>H20/$D20</f>
        <v>0.29285567298585835</v>
      </c>
      <c r="J20" s="66">
        <f>H22/$D20</f>
        <v>0.67728239457408013</v>
      </c>
      <c r="K20" s="41">
        <v>0.71217824690065079</v>
      </c>
      <c r="L20" s="156">
        <v>0.41607930517029712</v>
      </c>
    </row>
    <row r="21" spans="1:12" x14ac:dyDescent="0.2">
      <c r="A21" s="178"/>
      <c r="B21" s="4" t="s">
        <v>1</v>
      </c>
      <c r="C21" s="137" t="s">
        <v>163</v>
      </c>
      <c r="D21" s="134">
        <v>10000</v>
      </c>
      <c r="E21" s="68" t="s">
        <v>21</v>
      </c>
      <c r="F21" s="22">
        <v>3691.8</v>
      </c>
      <c r="G21" s="22">
        <v>1541.4</v>
      </c>
      <c r="H21" s="22">
        <f>SQRT(F21^2+G21^2)</f>
        <v>4000.6625951209635</v>
      </c>
      <c r="I21" s="17">
        <f>H21/$D21</f>
        <v>0.40006625951209634</v>
      </c>
      <c r="J21" s="65">
        <f>H22/$D21</f>
        <v>0.67728239457408013</v>
      </c>
      <c r="K21" s="62">
        <v>0.80113115273884727</v>
      </c>
      <c r="L21" s="157">
        <v>0.35650029019152646</v>
      </c>
    </row>
    <row r="22" spans="1:12" ht="13.5" thickBot="1" x14ac:dyDescent="0.25">
      <c r="A22" s="179"/>
      <c r="B22" s="6" t="s">
        <v>4</v>
      </c>
      <c r="C22" s="6"/>
      <c r="D22" s="25"/>
      <c r="E22" s="36" t="s">
        <v>13</v>
      </c>
      <c r="F22" s="55">
        <v>6220.2</v>
      </c>
      <c r="G22" s="55">
        <v>2679.6000000000004</v>
      </c>
      <c r="H22" s="55">
        <f>SQRT(F22^2+G22^2)</f>
        <v>6772.8239457408017</v>
      </c>
      <c r="I22" s="17"/>
      <c r="J22" s="48"/>
      <c r="K22" s="27">
        <v>0.78077958123304325</v>
      </c>
      <c r="L22" s="158">
        <v>0.37970983684965742</v>
      </c>
    </row>
    <row r="23" spans="1:12" x14ac:dyDescent="0.2">
      <c r="A23" s="177" t="s">
        <v>169</v>
      </c>
      <c r="B23" s="1" t="s">
        <v>0</v>
      </c>
      <c r="C23" s="1" t="s">
        <v>29</v>
      </c>
      <c r="D23" s="132">
        <v>4000</v>
      </c>
      <c r="E23" s="67" t="s">
        <v>13</v>
      </c>
      <c r="F23" s="21">
        <v>2591.8760000000002</v>
      </c>
      <c r="G23" s="21">
        <v>783.6</v>
      </c>
      <c r="H23" s="21">
        <f t="shared" ref="H23:H44" si="2">SQRT(F23^2+G23^2)</f>
        <v>2707.7389385566698</v>
      </c>
      <c r="I23" s="15">
        <f>H23/$D23</f>
        <v>0.67693473463916742</v>
      </c>
      <c r="J23" s="66">
        <f>H25/$D23</f>
        <v>0.95579339780218731</v>
      </c>
      <c r="K23" s="41">
        <v>0.90979248074486085</v>
      </c>
      <c r="L23" s="156">
        <v>0.3226553935593065</v>
      </c>
    </row>
    <row r="24" spans="1:12" x14ac:dyDescent="0.2">
      <c r="A24" s="178"/>
      <c r="B24" s="4" t="s">
        <v>1</v>
      </c>
      <c r="C24" s="4" t="s">
        <v>29</v>
      </c>
      <c r="D24" s="134">
        <v>4000</v>
      </c>
      <c r="E24" s="68" t="s">
        <v>26</v>
      </c>
      <c r="F24" s="22">
        <v>1002.982</v>
      </c>
      <c r="G24" s="22">
        <v>602.4</v>
      </c>
      <c r="H24" s="22">
        <f t="shared" si="2"/>
        <v>1169.9823299195591</v>
      </c>
      <c r="I24" s="17">
        <f>H24/$D24</f>
        <v>0.29249558247988977</v>
      </c>
      <c r="J24" s="65">
        <f>H25/$D24</f>
        <v>0.95579339780218731</v>
      </c>
      <c r="K24" s="62">
        <v>0.83841657389889102</v>
      </c>
      <c r="L24" s="157">
        <v>0.55327813310792373</v>
      </c>
    </row>
    <row r="25" spans="1:12" ht="13.5" thickBot="1" x14ac:dyDescent="0.25">
      <c r="A25" s="179"/>
      <c r="B25" s="6" t="s">
        <v>4</v>
      </c>
      <c r="C25" s="6"/>
      <c r="D25" s="25"/>
      <c r="E25" s="36" t="s">
        <v>13</v>
      </c>
      <c r="F25" s="55">
        <v>3573.2540000000004</v>
      </c>
      <c r="G25" s="55">
        <v>1359.6</v>
      </c>
      <c r="H25" s="50">
        <f t="shared" si="2"/>
        <v>3823.1735912087493</v>
      </c>
      <c r="I25" s="17"/>
      <c r="J25" s="48"/>
      <c r="K25" s="27">
        <v>0.89741552247353573</v>
      </c>
      <c r="L25" s="158">
        <v>0.38444051634662751</v>
      </c>
    </row>
    <row r="26" spans="1:12" x14ac:dyDescent="0.2">
      <c r="A26" s="177" t="s">
        <v>170</v>
      </c>
      <c r="B26" s="1" t="s">
        <v>0</v>
      </c>
      <c r="C26" s="1" t="s">
        <v>29</v>
      </c>
      <c r="D26" s="21">
        <v>4000</v>
      </c>
      <c r="E26" s="67" t="s">
        <v>34</v>
      </c>
      <c r="F26" s="21">
        <v>889.20399999999995</v>
      </c>
      <c r="G26" s="132">
        <v>285.60000000000002</v>
      </c>
      <c r="H26" s="21">
        <f t="shared" si="2"/>
        <v>933.94384928431316</v>
      </c>
      <c r="I26" s="15">
        <f>H26/$D26</f>
        <v>0.23348596232107829</v>
      </c>
      <c r="J26" s="66">
        <f>H28/$D26</f>
        <v>0.30435608241006129</v>
      </c>
      <c r="K26" s="128">
        <v>0.87093478169668848</v>
      </c>
      <c r="L26" s="156">
        <v>0.30695887430690111</v>
      </c>
    </row>
    <row r="27" spans="1:12" x14ac:dyDescent="0.2">
      <c r="A27" s="178"/>
      <c r="B27" s="4" t="s">
        <v>1</v>
      </c>
      <c r="C27" s="4" t="s">
        <v>29</v>
      </c>
      <c r="D27" s="22">
        <v>4000</v>
      </c>
      <c r="E27" s="68" t="s">
        <v>22</v>
      </c>
      <c r="F27" s="22">
        <v>296.94799999999998</v>
      </c>
      <c r="G27" s="134">
        <v>112.80000000000001</v>
      </c>
      <c r="H27" s="22">
        <f t="shared" si="2"/>
        <v>317.65068031408339</v>
      </c>
      <c r="I27" s="17">
        <f>H27/$D27</f>
        <v>7.9412670078520847E-2</v>
      </c>
      <c r="J27" s="65">
        <f>H28/$D27</f>
        <v>0.30435608241006129</v>
      </c>
      <c r="K27" s="126">
        <v>0.78194627233895664</v>
      </c>
      <c r="L27" s="157">
        <v>0.40227106948094821</v>
      </c>
    </row>
    <row r="28" spans="1:12" ht="13.5" thickBot="1" x14ac:dyDescent="0.25">
      <c r="A28" s="179"/>
      <c r="B28" s="6" t="s">
        <v>4</v>
      </c>
      <c r="C28" s="6"/>
      <c r="D28" s="25"/>
      <c r="E28" s="36" t="s">
        <v>22</v>
      </c>
      <c r="F28" s="55">
        <v>1163.72</v>
      </c>
      <c r="G28" s="136">
        <v>357.6</v>
      </c>
      <c r="H28" s="50">
        <f t="shared" si="2"/>
        <v>1217.4243296402451</v>
      </c>
      <c r="I28" s="17"/>
      <c r="J28" s="48"/>
      <c r="K28" s="127">
        <v>0.87156098710354757</v>
      </c>
      <c r="L28" s="158">
        <v>0.32874256423996362</v>
      </c>
    </row>
    <row r="29" spans="1:12" x14ac:dyDescent="0.2">
      <c r="A29" s="177" t="s">
        <v>105</v>
      </c>
      <c r="B29" s="1" t="s">
        <v>0</v>
      </c>
      <c r="C29" s="1" t="s">
        <v>29</v>
      </c>
      <c r="D29" s="21">
        <v>4000</v>
      </c>
      <c r="E29" s="67" t="s">
        <v>13</v>
      </c>
      <c r="F29" s="21">
        <v>1875.1759999999999</v>
      </c>
      <c r="G29" s="21">
        <v>647.20000000000005</v>
      </c>
      <c r="H29" s="21">
        <f t="shared" si="2"/>
        <v>1983.7219742131203</v>
      </c>
      <c r="I29" s="15">
        <f>H29/$D29</f>
        <v>0.49593049355328006</v>
      </c>
      <c r="J29" s="66">
        <f>H31/$D29</f>
        <v>0.65033889634559006</v>
      </c>
      <c r="K29" s="128">
        <v>0.86235948410732066</v>
      </c>
      <c r="L29" s="156">
        <v>0.35246181594744985</v>
      </c>
    </row>
    <row r="30" spans="1:12" x14ac:dyDescent="0.2">
      <c r="A30" s="178"/>
      <c r="B30" s="4" t="s">
        <v>1</v>
      </c>
      <c r="C30" s="4" t="s">
        <v>28</v>
      </c>
      <c r="D30" s="22">
        <v>4000</v>
      </c>
      <c r="E30" s="68" t="s">
        <v>33</v>
      </c>
      <c r="F30" s="22">
        <v>626.94000000000005</v>
      </c>
      <c r="G30" s="22">
        <v>297.60000000000002</v>
      </c>
      <c r="H30" s="22">
        <f t="shared" si="2"/>
        <v>693.98812929328994</v>
      </c>
      <c r="I30" s="17">
        <f>H30/$D30</f>
        <v>0.17349703232332248</v>
      </c>
      <c r="J30" s="65">
        <f>H31/$D30</f>
        <v>0.65033889634559006</v>
      </c>
      <c r="K30" s="126">
        <v>0.66981080162152751</v>
      </c>
      <c r="L30" s="157">
        <v>0.43469301127066706</v>
      </c>
    </row>
    <row r="31" spans="1:12" ht="13.5" thickBot="1" x14ac:dyDescent="0.25">
      <c r="A31" s="179"/>
      <c r="B31" s="6" t="s">
        <v>4</v>
      </c>
      <c r="C31" s="6"/>
      <c r="D31" s="25"/>
      <c r="E31" s="36" t="s">
        <v>33</v>
      </c>
      <c r="F31" s="55">
        <v>2438.04</v>
      </c>
      <c r="G31" s="55">
        <v>907.2</v>
      </c>
      <c r="H31" s="50">
        <f t="shared" si="2"/>
        <v>2601.35558538236</v>
      </c>
      <c r="I31" s="17"/>
      <c r="J31" s="48"/>
      <c r="K31" s="127">
        <v>0.83587284721022359</v>
      </c>
      <c r="L31" s="158">
        <v>0.36964230961104755</v>
      </c>
    </row>
    <row r="32" spans="1:12" x14ac:dyDescent="0.2">
      <c r="A32" s="177" t="s">
        <v>106</v>
      </c>
      <c r="B32" s="1" t="s">
        <v>0</v>
      </c>
      <c r="C32" s="1" t="s">
        <v>29</v>
      </c>
      <c r="D32" s="21">
        <v>2500</v>
      </c>
      <c r="E32" s="67" t="s">
        <v>13</v>
      </c>
      <c r="F32" s="21">
        <v>1110.9184</v>
      </c>
      <c r="G32" s="21">
        <v>259.2</v>
      </c>
      <c r="H32" s="21">
        <f t="shared" si="2"/>
        <v>1140.756035030523</v>
      </c>
      <c r="I32" s="15">
        <f>H32/$D32</f>
        <v>0.45630241401220917</v>
      </c>
      <c r="J32" s="66">
        <f>H34/$D32</f>
        <v>0.65715826602263905</v>
      </c>
      <c r="K32" s="128">
        <v>0.82643119274773746</v>
      </c>
      <c r="L32" s="156">
        <v>0.27863763674744252</v>
      </c>
    </row>
    <row r="33" spans="1:12" x14ac:dyDescent="0.2">
      <c r="A33" s="178"/>
      <c r="B33" s="4" t="s">
        <v>1</v>
      </c>
      <c r="C33" s="4" t="s">
        <v>29</v>
      </c>
      <c r="D33" s="22">
        <v>2500</v>
      </c>
      <c r="E33" s="68" t="s">
        <v>25</v>
      </c>
      <c r="F33" s="22">
        <v>496.26</v>
      </c>
      <c r="G33" s="22">
        <v>147.20000000000002</v>
      </c>
      <c r="H33" s="22">
        <f t="shared" si="2"/>
        <v>517.63097627557033</v>
      </c>
      <c r="I33" s="17">
        <f>H33/$D33</f>
        <v>0.20705239051022814</v>
      </c>
      <c r="J33" s="65">
        <f>H34/$D33</f>
        <v>0.65715826602263905</v>
      </c>
      <c r="K33" s="126">
        <v>0.83527277172494163</v>
      </c>
      <c r="L33" s="157">
        <v>0.30574818282748933</v>
      </c>
    </row>
    <row r="34" spans="1:12" ht="13.5" thickBot="1" x14ac:dyDescent="0.25">
      <c r="A34" s="179"/>
      <c r="B34" s="6" t="s">
        <v>4</v>
      </c>
      <c r="C34" s="6"/>
      <c r="D34" s="25"/>
      <c r="E34" s="36" t="s">
        <v>25</v>
      </c>
      <c r="F34" s="55">
        <v>1591.2224000000001</v>
      </c>
      <c r="G34" s="55">
        <v>408.80000000000007</v>
      </c>
      <c r="H34" s="50">
        <f t="shared" si="2"/>
        <v>1642.8956650565976</v>
      </c>
      <c r="I34" s="17"/>
      <c r="J34" s="48"/>
      <c r="K34" s="127">
        <v>0.83682086811558554</v>
      </c>
      <c r="L34" s="158">
        <v>0.28711710290906595</v>
      </c>
    </row>
    <row r="35" spans="1:12" ht="13.5" thickBot="1" x14ac:dyDescent="0.25">
      <c r="A35" s="37" t="s">
        <v>138</v>
      </c>
      <c r="B35" s="94" t="s">
        <v>0</v>
      </c>
      <c r="C35" s="94" t="s">
        <v>29</v>
      </c>
      <c r="D35" s="95">
        <v>2500</v>
      </c>
      <c r="E35" s="35" t="s">
        <v>19</v>
      </c>
      <c r="F35" s="52">
        <v>127.8</v>
      </c>
      <c r="G35" s="52">
        <v>53.4</v>
      </c>
      <c r="H35" s="52">
        <f t="shared" si="2"/>
        <v>138.50776151537502</v>
      </c>
      <c r="I35" s="12">
        <f>H35/$D35</f>
        <v>5.5403104606150007E-2</v>
      </c>
      <c r="J35" s="47" t="s">
        <v>39</v>
      </c>
      <c r="K35" s="123">
        <v>0.59241657409492343</v>
      </c>
      <c r="L35" s="160">
        <v>0.3405902273826803</v>
      </c>
    </row>
    <row r="36" spans="1:12" x14ac:dyDescent="0.2">
      <c r="A36" s="183" t="s">
        <v>171</v>
      </c>
      <c r="B36" s="91" t="s">
        <v>0</v>
      </c>
      <c r="C36" s="140" t="s">
        <v>31</v>
      </c>
      <c r="D36" s="70">
        <v>63000</v>
      </c>
      <c r="E36" s="33" t="s">
        <v>52</v>
      </c>
      <c r="F36" s="21">
        <v>12538.4990234375</v>
      </c>
      <c r="G36" s="21">
        <v>6369.1572265625</v>
      </c>
      <c r="H36" s="21">
        <f t="shared" si="2"/>
        <v>14063.43206821921</v>
      </c>
      <c r="I36" s="15">
        <f>H36/$D36</f>
        <v>0.22322908044792397</v>
      </c>
      <c r="J36" s="66">
        <f>H38/$D36</f>
        <v>0.54643306244022027</v>
      </c>
      <c r="K36" s="41">
        <v>0.77221224651822229</v>
      </c>
      <c r="L36" s="156">
        <v>0.43386904050050151</v>
      </c>
    </row>
    <row r="37" spans="1:12" x14ac:dyDescent="0.2">
      <c r="A37" s="184"/>
      <c r="B37" s="92" t="s">
        <v>1</v>
      </c>
      <c r="C37" s="92" t="s">
        <v>31</v>
      </c>
      <c r="D37" s="93">
        <v>63000</v>
      </c>
      <c r="E37" s="34" t="s">
        <v>19</v>
      </c>
      <c r="F37" s="22">
        <v>19261.10546875</v>
      </c>
      <c r="G37" s="22">
        <v>6833.591796875</v>
      </c>
      <c r="H37" s="22">
        <f t="shared" si="2"/>
        <v>20437.420598613429</v>
      </c>
      <c r="I37" s="17">
        <f>H37/$D37</f>
        <v>0.32440350156529252</v>
      </c>
      <c r="J37" s="65">
        <f>H38/$D37</f>
        <v>0.54643306244022027</v>
      </c>
      <c r="K37" s="62">
        <v>0.82410405935540554</v>
      </c>
      <c r="L37" s="157">
        <v>0.33063663883500255</v>
      </c>
    </row>
    <row r="38" spans="1:12" x14ac:dyDescent="0.2">
      <c r="A38" s="184"/>
      <c r="B38" s="92" t="s">
        <v>4</v>
      </c>
      <c r="C38" s="92"/>
      <c r="D38" s="93"/>
      <c r="E38" s="34" t="s">
        <v>19</v>
      </c>
      <c r="F38" s="50">
        <v>31820.8447265625</v>
      </c>
      <c r="G38" s="50">
        <v>13135.2177734375</v>
      </c>
      <c r="H38" s="50">
        <f t="shared" si="2"/>
        <v>34425.282933733877</v>
      </c>
      <c r="I38" s="17"/>
      <c r="J38" s="65"/>
      <c r="K38" s="62">
        <v>0.80386308209257606</v>
      </c>
      <c r="L38" s="157">
        <v>0.37024332410961697</v>
      </c>
    </row>
    <row r="39" spans="1:12" x14ac:dyDescent="0.2">
      <c r="A39" s="184"/>
      <c r="B39" s="142" t="s">
        <v>40</v>
      </c>
      <c r="C39" s="142" t="s">
        <v>162</v>
      </c>
      <c r="D39" s="141">
        <v>25000</v>
      </c>
      <c r="E39" s="68" t="s">
        <v>19</v>
      </c>
      <c r="F39" s="146">
        <v>8948.9248046875</v>
      </c>
      <c r="G39" s="146">
        <v>4195.44091796876</v>
      </c>
      <c r="H39" s="146">
        <f t="shared" si="2"/>
        <v>9883.5711995269085</v>
      </c>
      <c r="I39" s="17">
        <f>H39/$D39</f>
        <v>0.39534284798107633</v>
      </c>
      <c r="J39" s="65">
        <f>H41/$D39</f>
        <v>0.79287998413244232</v>
      </c>
      <c r="K39" s="62">
        <v>0.73978330909328505</v>
      </c>
      <c r="L39" s="157">
        <v>0.41922355834371039</v>
      </c>
    </row>
    <row r="40" spans="1:12" x14ac:dyDescent="0.2">
      <c r="A40" s="184"/>
      <c r="B40" s="142" t="s">
        <v>41</v>
      </c>
      <c r="C40" s="142" t="s">
        <v>162</v>
      </c>
      <c r="D40" s="141">
        <v>25000</v>
      </c>
      <c r="E40" s="34" t="s">
        <v>130</v>
      </c>
      <c r="F40" s="50">
        <v>9412.69921875</v>
      </c>
      <c r="G40" s="50">
        <v>3284.5673828125</v>
      </c>
      <c r="H40" s="22">
        <f t="shared" si="2"/>
        <v>9969.3174026556408</v>
      </c>
      <c r="I40" s="17">
        <f>H40/$D40</f>
        <v>0.39877269610622562</v>
      </c>
      <c r="J40" s="65">
        <f>H41/$D40</f>
        <v>0.79287998413244232</v>
      </c>
      <c r="K40" s="62">
        <v>0.83810441739666974</v>
      </c>
      <c r="L40" s="157">
        <v>0.32128672875538411</v>
      </c>
    </row>
    <row r="41" spans="1:12" ht="13.5" thickBot="1" x14ac:dyDescent="0.25">
      <c r="A41" s="185"/>
      <c r="B41" s="143" t="s">
        <v>4</v>
      </c>
      <c r="C41" s="144"/>
      <c r="D41" s="145"/>
      <c r="E41" s="100" t="s">
        <v>19</v>
      </c>
      <c r="F41" s="55">
        <v>18382.177734375</v>
      </c>
      <c r="G41" s="55">
        <v>7416.68457031252</v>
      </c>
      <c r="H41" s="55">
        <f t="shared" si="2"/>
        <v>19821.999603311058</v>
      </c>
      <c r="I41" s="26"/>
      <c r="J41" s="48"/>
      <c r="K41" s="27">
        <v>0.78964493117490941</v>
      </c>
      <c r="L41" s="158">
        <v>0.36620834427708593</v>
      </c>
    </row>
    <row r="42" spans="1:12" x14ac:dyDescent="0.2">
      <c r="A42" s="180" t="s">
        <v>172</v>
      </c>
      <c r="B42" s="1" t="s">
        <v>0</v>
      </c>
      <c r="C42" s="1" t="s">
        <v>31</v>
      </c>
      <c r="D42" s="21">
        <v>10000</v>
      </c>
      <c r="E42" s="78" t="s">
        <v>24</v>
      </c>
      <c r="F42" s="39">
        <v>6446.8799999999992</v>
      </c>
      <c r="G42" s="39">
        <v>2413.1999999999998</v>
      </c>
      <c r="H42" s="39">
        <f t="shared" si="2"/>
        <v>6883.7341591900531</v>
      </c>
      <c r="I42" s="64">
        <f>H42/$D42</f>
        <v>0.68837341591900536</v>
      </c>
      <c r="J42" s="76">
        <f>H44/$D42</f>
        <v>1.2936938876217046</v>
      </c>
      <c r="K42" s="77">
        <v>0.81156013886289646</v>
      </c>
      <c r="L42" s="161">
        <v>0.35692206977822272</v>
      </c>
    </row>
    <row r="43" spans="1:12" x14ac:dyDescent="0.2">
      <c r="A43" s="181"/>
      <c r="B43" s="4" t="s">
        <v>1</v>
      </c>
      <c r="C43" s="4" t="s">
        <v>31</v>
      </c>
      <c r="D43" s="22">
        <v>10000</v>
      </c>
      <c r="E43" s="68" t="s">
        <v>6</v>
      </c>
      <c r="F43" s="22">
        <v>6381.3600000000006</v>
      </c>
      <c r="G43" s="22">
        <v>1150</v>
      </c>
      <c r="H43" s="22">
        <f t="shared" si="2"/>
        <v>6484.1541815104929</v>
      </c>
      <c r="I43" s="17">
        <f>H43/$D43</f>
        <v>0.64841541815104931</v>
      </c>
      <c r="J43" s="65">
        <f>H44/$D43</f>
        <v>1.2936938876217046</v>
      </c>
      <c r="K43" s="62">
        <v>0.87395976089130523</v>
      </c>
      <c r="L43" s="157">
        <v>0.18821324275624957</v>
      </c>
    </row>
    <row r="44" spans="1:12" ht="13.5" thickBot="1" x14ac:dyDescent="0.25">
      <c r="A44" s="182"/>
      <c r="B44" s="6" t="s">
        <v>4</v>
      </c>
      <c r="C44" s="6"/>
      <c r="D44" s="25"/>
      <c r="E44" s="36" t="s">
        <v>13</v>
      </c>
      <c r="F44" s="55">
        <v>12448.175999999999</v>
      </c>
      <c r="G44" s="55">
        <v>3522.4</v>
      </c>
      <c r="H44" s="50">
        <f t="shared" si="2"/>
        <v>12936.938876217046</v>
      </c>
      <c r="I44" s="17"/>
      <c r="J44" s="48"/>
      <c r="K44" s="27">
        <v>0.86718648932820919</v>
      </c>
      <c r="L44" s="158">
        <v>0.27016221368788024</v>
      </c>
    </row>
    <row r="45" spans="1:12" x14ac:dyDescent="0.2">
      <c r="A45" s="180" t="s">
        <v>167</v>
      </c>
      <c r="B45" s="1" t="s">
        <v>0</v>
      </c>
      <c r="C45" s="1" t="s">
        <v>31</v>
      </c>
      <c r="D45" s="21">
        <v>25000</v>
      </c>
      <c r="E45" s="33" t="s">
        <v>13</v>
      </c>
      <c r="F45" s="21">
        <v>8211.2000000000007</v>
      </c>
      <c r="G45" s="21">
        <v>2533.6000000000004</v>
      </c>
      <c r="H45" s="21">
        <f>SQRT(F45^2+G45^2)</f>
        <v>8593.1911651027531</v>
      </c>
      <c r="I45" s="15">
        <f>H45/$D45</f>
        <v>0.34372764660411015</v>
      </c>
      <c r="J45" s="66">
        <f>H47/$D45</f>
        <v>0.57742773807983971</v>
      </c>
      <c r="K45" s="41">
        <v>0.83190161484210767</v>
      </c>
      <c r="L45" s="156">
        <v>0.33773512457110227</v>
      </c>
    </row>
    <row r="46" spans="1:12" x14ac:dyDescent="0.2">
      <c r="A46" s="181"/>
      <c r="B46" s="4" t="s">
        <v>1</v>
      </c>
      <c r="C46" s="4" t="s">
        <v>31</v>
      </c>
      <c r="D46" s="22">
        <v>25000</v>
      </c>
      <c r="E46" s="34" t="s">
        <v>21</v>
      </c>
      <c r="F46" s="22">
        <v>7174.4</v>
      </c>
      <c r="G46" s="22">
        <v>1813.6</v>
      </c>
      <c r="H46" s="22">
        <f>SQRT(F46^2+G46^2)</f>
        <v>7400.0783995846959</v>
      </c>
      <c r="I46" s="17">
        <f>H46/$D46</f>
        <v>0.29600313598338784</v>
      </c>
      <c r="J46" s="65">
        <f>H47/$D46</f>
        <v>0.57742773807983971</v>
      </c>
      <c r="K46" s="62">
        <v>0.81488449767615401</v>
      </c>
      <c r="L46" s="157">
        <v>0.24708100288197565</v>
      </c>
    </row>
    <row r="47" spans="1:12" ht="13.5" thickBot="1" x14ac:dyDescent="0.25">
      <c r="A47" s="182"/>
      <c r="B47" s="6" t="s">
        <v>4</v>
      </c>
      <c r="C47" s="6"/>
      <c r="D47" s="25"/>
      <c r="E47" s="100" t="s">
        <v>13</v>
      </c>
      <c r="F47" s="55">
        <v>13811.2</v>
      </c>
      <c r="G47" s="55">
        <v>4200</v>
      </c>
      <c r="H47" s="55">
        <f>SQRT(F47^2+G47^2)</f>
        <v>14435.693451995994</v>
      </c>
      <c r="I47" s="26"/>
      <c r="J47" s="48"/>
      <c r="K47" s="27">
        <v>0.91196250649475141</v>
      </c>
      <c r="L47" s="158">
        <v>0.29570701669610872</v>
      </c>
    </row>
    <row r="48" spans="1:12" x14ac:dyDescent="0.2">
      <c r="A48" s="200" t="s">
        <v>173</v>
      </c>
      <c r="B48" s="29" t="s">
        <v>0</v>
      </c>
      <c r="C48" s="29" t="s">
        <v>30</v>
      </c>
      <c r="D48" s="39">
        <v>16000</v>
      </c>
      <c r="E48" s="78" t="s">
        <v>6</v>
      </c>
      <c r="F48" s="39">
        <v>2196</v>
      </c>
      <c r="G48" s="39">
        <v>108</v>
      </c>
      <c r="H48" s="39">
        <f t="shared" ref="H48:H50" si="3">SQRT(F48^2+G48^2)</f>
        <v>2198.6541337827557</v>
      </c>
      <c r="I48" s="64">
        <f>H48/$D48</f>
        <v>0.13741588336142224</v>
      </c>
      <c r="J48" s="76">
        <f>H50/$D48</f>
        <v>0.20729884828430667</v>
      </c>
      <c r="K48" s="77">
        <v>0.81913521287663493</v>
      </c>
      <c r="L48" s="161">
        <v>1.9163117941122014E-2</v>
      </c>
    </row>
    <row r="49" spans="1:12" x14ac:dyDescent="0.2">
      <c r="A49" s="181"/>
      <c r="B49" s="4" t="s">
        <v>1</v>
      </c>
      <c r="C49" s="4" t="s">
        <v>30</v>
      </c>
      <c r="D49" s="22">
        <v>16000</v>
      </c>
      <c r="E49" s="68" t="s">
        <v>13</v>
      </c>
      <c r="F49" s="22">
        <v>1168</v>
      </c>
      <c r="G49" s="22">
        <v>400</v>
      </c>
      <c r="H49" s="22">
        <f t="shared" si="3"/>
        <v>1234.5946703270672</v>
      </c>
      <c r="I49" s="17">
        <f>H49/$D49</f>
        <v>7.7162166895441697E-2</v>
      </c>
      <c r="J49" s="65">
        <f>H50/$D49</f>
        <v>0.20729884828430667</v>
      </c>
      <c r="K49" s="62">
        <v>0.85377167867380954</v>
      </c>
      <c r="L49" s="157">
        <v>0.33859253693964436</v>
      </c>
    </row>
    <row r="50" spans="1:12" ht="13.5" thickBot="1" x14ac:dyDescent="0.25">
      <c r="A50" s="182"/>
      <c r="B50" s="6" t="s">
        <v>4</v>
      </c>
      <c r="C50" s="6"/>
      <c r="D50" s="25"/>
      <c r="E50" s="36" t="s">
        <v>38</v>
      </c>
      <c r="F50" s="55">
        <v>3288</v>
      </c>
      <c r="G50" s="55">
        <v>436</v>
      </c>
      <c r="H50" s="50">
        <f t="shared" si="3"/>
        <v>3316.7815725489068</v>
      </c>
      <c r="I50" s="17"/>
      <c r="J50" s="48"/>
      <c r="K50" s="27">
        <v>0.85126813715364302</v>
      </c>
      <c r="L50" s="158">
        <v>0.13310305809486941</v>
      </c>
    </row>
    <row r="51" spans="1:12" ht="26.25" thickBot="1" x14ac:dyDescent="0.25">
      <c r="A51" s="18" t="s">
        <v>174</v>
      </c>
      <c r="B51" s="11" t="s">
        <v>0</v>
      </c>
      <c r="C51" s="11" t="s">
        <v>51</v>
      </c>
      <c r="D51" s="23">
        <v>10000</v>
      </c>
      <c r="E51" s="35" t="s">
        <v>19</v>
      </c>
      <c r="F51" s="52">
        <v>3081.7280000000001</v>
      </c>
      <c r="G51" s="52">
        <v>1088.6400000000001</v>
      </c>
      <c r="H51" s="52">
        <f>SQRT(F51^2+G51^2)</f>
        <v>3268.3611360411201</v>
      </c>
      <c r="I51" s="12">
        <f>H51/$D51</f>
        <v>0.32683611360411202</v>
      </c>
      <c r="J51" s="47" t="s">
        <v>39</v>
      </c>
      <c r="K51" s="19">
        <v>0.89715025043849039</v>
      </c>
      <c r="L51" s="160">
        <v>0.34411596960575297</v>
      </c>
    </row>
    <row r="52" spans="1:12" x14ac:dyDescent="0.2">
      <c r="A52" s="180" t="s">
        <v>137</v>
      </c>
      <c r="B52" s="1" t="s">
        <v>0</v>
      </c>
      <c r="C52" s="1" t="s">
        <v>30</v>
      </c>
      <c r="D52" s="21">
        <v>10000</v>
      </c>
      <c r="E52" s="67" t="s">
        <v>13</v>
      </c>
      <c r="F52" s="21">
        <v>1362.384</v>
      </c>
      <c r="G52" s="21">
        <v>320</v>
      </c>
      <c r="H52" s="21">
        <f t="shared" ref="H52:H60" si="4">SQRT(F52^2+G52^2)</f>
        <v>1399.4606687777975</v>
      </c>
      <c r="I52" s="15">
        <f>H52/$D52</f>
        <v>0.13994606687777975</v>
      </c>
      <c r="J52" s="66">
        <f>H54/$D52</f>
        <v>0.19072497443848302</v>
      </c>
      <c r="K52" s="128">
        <v>0.88541042973761019</v>
      </c>
      <c r="L52" s="156">
        <v>0.25669304900781476</v>
      </c>
    </row>
    <row r="53" spans="1:12" x14ac:dyDescent="0.2">
      <c r="A53" s="181"/>
      <c r="B53" s="4" t="s">
        <v>1</v>
      </c>
      <c r="C53" s="4" t="s">
        <v>30</v>
      </c>
      <c r="D53" s="22">
        <v>10000</v>
      </c>
      <c r="E53" s="68" t="s">
        <v>13</v>
      </c>
      <c r="F53" s="22">
        <v>468</v>
      </c>
      <c r="G53" s="22">
        <v>216</v>
      </c>
      <c r="H53" s="22">
        <f t="shared" si="4"/>
        <v>515.44155827794873</v>
      </c>
      <c r="I53" s="17">
        <f>H53/$D53</f>
        <v>5.1544155827794876E-2</v>
      </c>
      <c r="J53" s="65">
        <f>H54/$D53</f>
        <v>0.19072497443848302</v>
      </c>
      <c r="K53" s="126">
        <v>0.77397668790219021</v>
      </c>
      <c r="L53" s="157">
        <v>0.3986501687289089</v>
      </c>
    </row>
    <row r="54" spans="1:12" ht="13.5" thickBot="1" x14ac:dyDescent="0.25">
      <c r="A54" s="182"/>
      <c r="B54" s="6" t="s">
        <v>4</v>
      </c>
      <c r="C54" s="6"/>
      <c r="D54" s="25"/>
      <c r="E54" s="36" t="s">
        <v>13</v>
      </c>
      <c r="F54" s="55">
        <v>1830.384</v>
      </c>
      <c r="G54" s="55">
        <v>536</v>
      </c>
      <c r="H54" s="50">
        <f t="shared" si="4"/>
        <v>1907.2497443848301</v>
      </c>
      <c r="I54" s="17"/>
      <c r="J54" s="48"/>
      <c r="K54" s="127">
        <v>0.8574693000805903</v>
      </c>
      <c r="L54" s="158">
        <v>0.29017932955201575</v>
      </c>
    </row>
    <row r="55" spans="1:12" ht="26.25" thickBot="1" x14ac:dyDescent="0.25">
      <c r="A55" s="18" t="s">
        <v>175</v>
      </c>
      <c r="B55" s="11" t="s">
        <v>0</v>
      </c>
      <c r="C55" s="11" t="s">
        <v>69</v>
      </c>
      <c r="D55" s="23">
        <v>6300</v>
      </c>
      <c r="E55" s="35" t="s">
        <v>34</v>
      </c>
      <c r="F55" s="52">
        <v>1216.8000000000002</v>
      </c>
      <c r="G55" s="52">
        <v>310</v>
      </c>
      <c r="H55" s="52">
        <f t="shared" si="4"/>
        <v>1255.6680453049685</v>
      </c>
      <c r="I55" s="12">
        <f>H55/$D55</f>
        <v>0.1993123881436458</v>
      </c>
      <c r="J55" s="47" t="s">
        <v>39</v>
      </c>
      <c r="K55" s="19">
        <v>0.88417089467193932</v>
      </c>
      <c r="L55" s="160">
        <v>0.25589722722780905</v>
      </c>
    </row>
    <row r="56" spans="1:12" x14ac:dyDescent="0.2">
      <c r="A56" s="177" t="s">
        <v>107</v>
      </c>
      <c r="B56" s="1" t="s">
        <v>0</v>
      </c>
      <c r="C56" s="1" t="s">
        <v>29</v>
      </c>
      <c r="D56" s="21">
        <v>1600</v>
      </c>
      <c r="E56" s="67" t="s">
        <v>142</v>
      </c>
      <c r="F56" s="21">
        <v>354.59199999999998</v>
      </c>
      <c r="G56" s="21">
        <v>95.2</v>
      </c>
      <c r="H56" s="21">
        <f t="shared" si="4"/>
        <v>367.14918829271568</v>
      </c>
      <c r="I56" s="15">
        <f>H56/$D56</f>
        <v>0.2294682426829473</v>
      </c>
      <c r="J56" s="66">
        <f>H58/$D56</f>
        <v>0.53276421243947114</v>
      </c>
      <c r="K56" s="128">
        <v>0.8144310038773801</v>
      </c>
      <c r="L56" s="156">
        <v>0.23321098563216411</v>
      </c>
    </row>
    <row r="57" spans="1:12" x14ac:dyDescent="0.2">
      <c r="A57" s="178"/>
      <c r="B57" s="4" t="s">
        <v>1</v>
      </c>
      <c r="C57" s="4" t="s">
        <v>29</v>
      </c>
      <c r="D57" s="22">
        <v>1600</v>
      </c>
      <c r="E57" s="68" t="s">
        <v>23</v>
      </c>
      <c r="F57" s="22">
        <v>479.26</v>
      </c>
      <c r="G57" s="22">
        <v>142</v>
      </c>
      <c r="H57" s="22">
        <f t="shared" si="4"/>
        <v>499.85412632086974</v>
      </c>
      <c r="I57" s="17">
        <f>H57/$D57</f>
        <v>0.31240882895054356</v>
      </c>
      <c r="J57" s="65">
        <f>H58/$D57</f>
        <v>0.53276421243947114</v>
      </c>
      <c r="K57" s="126">
        <v>0.89445323370335172</v>
      </c>
      <c r="L57" s="157">
        <v>0.29668357232843318</v>
      </c>
    </row>
    <row r="58" spans="1:12" ht="13.5" thickBot="1" x14ac:dyDescent="0.25">
      <c r="A58" s="179"/>
      <c r="B58" s="6" t="s">
        <v>4</v>
      </c>
      <c r="C58" s="6"/>
      <c r="D58" s="25"/>
      <c r="E58" s="36" t="s">
        <v>34</v>
      </c>
      <c r="F58" s="55">
        <v>826.25199999999995</v>
      </c>
      <c r="G58" s="55">
        <v>209.60000000000002</v>
      </c>
      <c r="H58" s="50">
        <f t="shared" si="4"/>
        <v>852.42273990315391</v>
      </c>
      <c r="I58" s="17"/>
      <c r="J58" s="48"/>
      <c r="K58" s="127">
        <v>0.87470060103107261</v>
      </c>
      <c r="L58" s="158">
        <v>0.27101614318583933</v>
      </c>
    </row>
    <row r="59" spans="1:12" x14ac:dyDescent="0.2">
      <c r="A59" s="177" t="s">
        <v>176</v>
      </c>
      <c r="B59" s="1" t="s">
        <v>0</v>
      </c>
      <c r="C59" s="1" t="s">
        <v>29</v>
      </c>
      <c r="D59" s="21">
        <v>2500</v>
      </c>
      <c r="E59" s="67" t="s">
        <v>159</v>
      </c>
      <c r="F59" s="21">
        <v>116.232</v>
      </c>
      <c r="G59" s="21">
        <v>104</v>
      </c>
      <c r="H59" s="21">
        <f t="shared" si="4"/>
        <v>155.96755375397794</v>
      </c>
      <c r="I59" s="15">
        <f>H59/$D59</f>
        <v>6.2387021501591172E-2</v>
      </c>
      <c r="J59" s="66">
        <f>H61/$D59</f>
        <v>0.43153974363434944</v>
      </c>
      <c r="K59" s="41">
        <v>0.78155074348562481</v>
      </c>
      <c r="L59" s="156">
        <v>0.87261560654161141</v>
      </c>
    </row>
    <row r="60" spans="1:12" x14ac:dyDescent="0.2">
      <c r="A60" s="178"/>
      <c r="B60" s="4" t="s">
        <v>1</v>
      </c>
      <c r="C60" s="4" t="s">
        <v>29</v>
      </c>
      <c r="D60" s="22">
        <v>2500</v>
      </c>
      <c r="E60" s="68" t="s">
        <v>132</v>
      </c>
      <c r="F60" s="22">
        <v>853.42400000000009</v>
      </c>
      <c r="G60" s="22">
        <v>393.90000000000003</v>
      </c>
      <c r="H60" s="22">
        <f t="shared" si="4"/>
        <v>939.9413459232444</v>
      </c>
      <c r="I60" s="17">
        <f>H60/$D60</f>
        <v>0.37597653836929779</v>
      </c>
      <c r="J60" s="65">
        <f>H61/$D60</f>
        <v>0.43153974363434944</v>
      </c>
      <c r="K60" s="62">
        <v>0.81555591299360786</v>
      </c>
      <c r="L60" s="157">
        <v>0.43668187155384869</v>
      </c>
    </row>
    <row r="61" spans="1:12" ht="13.5" thickBot="1" x14ac:dyDescent="0.25">
      <c r="A61" s="179"/>
      <c r="B61" s="6" t="s">
        <v>4</v>
      </c>
      <c r="C61" s="6"/>
      <c r="D61" s="25"/>
      <c r="E61" s="36" t="s">
        <v>132</v>
      </c>
      <c r="F61" s="55">
        <v>964.6400000000001</v>
      </c>
      <c r="G61" s="55">
        <v>483.1</v>
      </c>
      <c r="H61" s="50">
        <f>SQRT(F61^2+G61^2)</f>
        <v>1078.8493590858736</v>
      </c>
      <c r="I61" s="17"/>
      <c r="J61" s="48"/>
      <c r="K61" s="27">
        <v>0.81905924238723249</v>
      </c>
      <c r="L61" s="158">
        <v>0.48701339666675247</v>
      </c>
    </row>
    <row r="62" spans="1:12" x14ac:dyDescent="0.2">
      <c r="A62" s="177" t="s">
        <v>177</v>
      </c>
      <c r="B62" s="1" t="s">
        <v>0</v>
      </c>
      <c r="C62" s="147" t="s">
        <v>163</v>
      </c>
      <c r="D62" s="132">
        <v>16000</v>
      </c>
      <c r="E62" s="67" t="s">
        <v>7</v>
      </c>
      <c r="F62" s="21">
        <v>4743.2</v>
      </c>
      <c r="G62" s="21">
        <v>884.80000000000007</v>
      </c>
      <c r="H62" s="21">
        <f t="shared" ref="H62:H66" si="5">SQRT(F62^2+G62^2)</f>
        <v>4825.0199253474584</v>
      </c>
      <c r="I62" s="15">
        <f>H62/$D62</f>
        <v>0.30156374533421615</v>
      </c>
      <c r="J62" s="66">
        <f>H64/$D62</f>
        <v>0.61067327598315613</v>
      </c>
      <c r="K62" s="41">
        <v>0.86382094182584657</v>
      </c>
      <c r="L62" s="156">
        <v>0.18545723721671797</v>
      </c>
    </row>
    <row r="63" spans="1:12" x14ac:dyDescent="0.2">
      <c r="A63" s="178"/>
      <c r="B63" s="4" t="s">
        <v>1</v>
      </c>
      <c r="C63" s="137" t="s">
        <v>163</v>
      </c>
      <c r="D63" s="134">
        <v>16000</v>
      </c>
      <c r="E63" s="68" t="s">
        <v>7</v>
      </c>
      <c r="F63" s="22">
        <v>4788</v>
      </c>
      <c r="G63" s="22">
        <v>1265.6000000000001</v>
      </c>
      <c r="H63" s="22">
        <f t="shared" si="5"/>
        <v>4952.4425650379835</v>
      </c>
      <c r="I63" s="17">
        <f>H63/$D63</f>
        <v>0.30952766031487394</v>
      </c>
      <c r="J63" s="65">
        <f>H64/$D63</f>
        <v>0.61067327598315613</v>
      </c>
      <c r="K63" s="62">
        <v>0.87209513431969587</v>
      </c>
      <c r="L63" s="157">
        <v>0.26303145427118829</v>
      </c>
    </row>
    <row r="64" spans="1:12" ht="13.5" thickBot="1" x14ac:dyDescent="0.25">
      <c r="A64" s="179"/>
      <c r="B64" s="6" t="s">
        <v>4</v>
      </c>
      <c r="C64" s="6"/>
      <c r="D64" s="25"/>
      <c r="E64" s="36" t="s">
        <v>7</v>
      </c>
      <c r="F64" s="55">
        <v>9531.2000000000007</v>
      </c>
      <c r="G64" s="55">
        <v>2150.4</v>
      </c>
      <c r="H64" s="50">
        <f t="shared" si="5"/>
        <v>9770.7724157304983</v>
      </c>
      <c r="I64" s="17"/>
      <c r="J64" s="48"/>
      <c r="K64" s="27">
        <v>0.86801039593860541</v>
      </c>
      <c r="L64" s="158">
        <v>0.22461295507740905</v>
      </c>
    </row>
    <row r="65" spans="1:12" x14ac:dyDescent="0.2">
      <c r="A65" s="177" t="s">
        <v>108</v>
      </c>
      <c r="B65" s="1" t="s">
        <v>0</v>
      </c>
      <c r="C65" s="1" t="s">
        <v>29</v>
      </c>
      <c r="D65" s="21">
        <v>2500</v>
      </c>
      <c r="E65" s="67" t="s">
        <v>13</v>
      </c>
      <c r="F65" s="21">
        <v>276.36599999999999</v>
      </c>
      <c r="G65" s="21">
        <v>149.4</v>
      </c>
      <c r="H65" s="21">
        <f t="shared" si="5"/>
        <v>314.16321547246741</v>
      </c>
      <c r="I65" s="15">
        <f>H65/$D65</f>
        <v>0.12566528618898695</v>
      </c>
      <c r="J65" s="66">
        <f>H67/$D65</f>
        <v>0.33711970986247602</v>
      </c>
      <c r="K65" s="41">
        <v>0.85817465131787207</v>
      </c>
      <c r="L65" s="156">
        <v>0.5498765817267548</v>
      </c>
    </row>
    <row r="66" spans="1:12" x14ac:dyDescent="0.2">
      <c r="A66" s="178"/>
      <c r="B66" s="4" t="s">
        <v>1</v>
      </c>
      <c r="C66" s="4" t="s">
        <v>29</v>
      </c>
      <c r="D66" s="22">
        <v>2500</v>
      </c>
      <c r="E66" s="68" t="s">
        <v>38</v>
      </c>
      <c r="F66" s="22">
        <v>538.21299999999997</v>
      </c>
      <c r="G66" s="22">
        <v>141</v>
      </c>
      <c r="H66" s="22">
        <f t="shared" si="5"/>
        <v>556.3759820202522</v>
      </c>
      <c r="I66" s="17">
        <f>H66/$D66</f>
        <v>0.22255039280810088</v>
      </c>
      <c r="J66" s="65">
        <f>H67/$D66</f>
        <v>0.33711970986247602</v>
      </c>
      <c r="K66" s="62">
        <v>0.8253667797058124</v>
      </c>
      <c r="L66" s="157">
        <v>0.23692233742855329</v>
      </c>
    </row>
    <row r="67" spans="1:12" ht="13.5" thickBot="1" x14ac:dyDescent="0.25">
      <c r="A67" s="179"/>
      <c r="B67" s="6" t="s">
        <v>4</v>
      </c>
      <c r="C67" s="6"/>
      <c r="D67" s="25"/>
      <c r="E67" s="36" t="s">
        <v>38</v>
      </c>
      <c r="F67" s="55">
        <v>797.76900000000001</v>
      </c>
      <c r="G67" s="55">
        <v>271.8</v>
      </c>
      <c r="H67" s="50">
        <f>SQRT(F67^2+G67^2)</f>
        <v>842.79927465619005</v>
      </c>
      <c r="I67" s="17"/>
      <c r="J67" s="48"/>
      <c r="K67" s="27">
        <v>0.85724003881749489</v>
      </c>
      <c r="L67" s="158">
        <v>0.34513141993100543</v>
      </c>
    </row>
    <row r="68" spans="1:12" x14ac:dyDescent="0.2">
      <c r="A68" s="177" t="s">
        <v>152</v>
      </c>
      <c r="B68" s="1" t="s">
        <v>0</v>
      </c>
      <c r="C68" s="1" t="s">
        <v>28</v>
      </c>
      <c r="D68" s="21">
        <v>6300</v>
      </c>
      <c r="E68" s="33"/>
      <c r="F68" s="21">
        <v>0</v>
      </c>
      <c r="G68" s="21">
        <v>0</v>
      </c>
      <c r="H68" s="21">
        <f>SQRT(F68^2+G68^2)</f>
        <v>0</v>
      </c>
      <c r="I68" s="15">
        <f>H68/$D68</f>
        <v>0</v>
      </c>
      <c r="J68" s="66">
        <f>H70/$D68</f>
        <v>6.1220911460055878E-2</v>
      </c>
      <c r="K68" s="41"/>
      <c r="L68" s="156"/>
    </row>
    <row r="69" spans="1:12" x14ac:dyDescent="0.2">
      <c r="A69" s="178"/>
      <c r="B69" s="4" t="s">
        <v>1</v>
      </c>
      <c r="C69" s="4" t="s">
        <v>28</v>
      </c>
      <c r="D69" s="22">
        <v>6300</v>
      </c>
      <c r="E69" s="34" t="s">
        <v>25</v>
      </c>
      <c r="F69" s="22">
        <v>302.40000000000003</v>
      </c>
      <c r="G69" s="22">
        <v>239.4</v>
      </c>
      <c r="H69" s="22">
        <f>SQRT(F69^2+G69^2)</f>
        <v>385.69174219835202</v>
      </c>
      <c r="I69" s="17">
        <f>H69/$D69</f>
        <v>6.1220911460055878E-2</v>
      </c>
      <c r="J69" s="65">
        <f>H70/$D69</f>
        <v>6.1220911460055878E-2</v>
      </c>
      <c r="K69" s="62">
        <v>0.42613674827583187</v>
      </c>
      <c r="L69" s="157">
        <v>1.2453151618398632</v>
      </c>
    </row>
    <row r="70" spans="1:12" ht="13.5" thickBot="1" x14ac:dyDescent="0.25">
      <c r="A70" s="179"/>
      <c r="B70" s="6" t="s">
        <v>4</v>
      </c>
      <c r="C70" s="6"/>
      <c r="D70" s="25"/>
      <c r="E70" s="100" t="s">
        <v>25</v>
      </c>
      <c r="F70" s="55">
        <v>302.40000000000003</v>
      </c>
      <c r="G70" s="55">
        <v>239.4</v>
      </c>
      <c r="H70" s="55">
        <f>SQRT(F70^2+G70^2)</f>
        <v>385.69174219835202</v>
      </c>
      <c r="I70" s="26"/>
      <c r="J70" s="48"/>
      <c r="K70" s="27">
        <v>0.42613674827583187</v>
      </c>
      <c r="L70" s="158">
        <v>1.2453151618398632</v>
      </c>
    </row>
    <row r="71" spans="1:12" x14ac:dyDescent="0.2">
      <c r="A71" s="180" t="s">
        <v>178</v>
      </c>
      <c r="B71" s="91" t="s">
        <v>0</v>
      </c>
      <c r="C71" s="91" t="s">
        <v>31</v>
      </c>
      <c r="D71" s="70">
        <v>25000</v>
      </c>
      <c r="E71" s="33" t="s">
        <v>21</v>
      </c>
      <c r="F71" s="21">
        <v>8830.8000000000011</v>
      </c>
      <c r="G71" s="21">
        <v>3326.4</v>
      </c>
      <c r="H71" s="21">
        <f>SQRT(F71^2+G71^2)</f>
        <v>9436.5229613454558</v>
      </c>
      <c r="I71" s="15">
        <f>H71/$D71</f>
        <v>0.37746091845381824</v>
      </c>
      <c r="J71" s="66">
        <f>H73/$D71</f>
        <v>0.64164927092610335</v>
      </c>
      <c r="K71" s="41">
        <v>0.86637968239030205</v>
      </c>
      <c r="L71" s="156">
        <v>0.38702113844599922</v>
      </c>
    </row>
    <row r="72" spans="1:12" x14ac:dyDescent="0.2">
      <c r="A72" s="181"/>
      <c r="B72" s="92" t="s">
        <v>1</v>
      </c>
      <c r="C72" s="92" t="s">
        <v>31</v>
      </c>
      <c r="D72" s="93">
        <v>25000</v>
      </c>
      <c r="E72" s="34" t="s">
        <v>24</v>
      </c>
      <c r="F72" s="22">
        <v>6190.8</v>
      </c>
      <c r="G72" s="22">
        <v>2719.2000000000003</v>
      </c>
      <c r="H72" s="22">
        <f t="shared" ref="H72:H102" si="6">SQRT(F72^2+G72^2)</f>
        <v>6761.6605416125412</v>
      </c>
      <c r="I72" s="17">
        <f>H72/$D72</f>
        <v>0.27046642166450163</v>
      </c>
      <c r="J72" s="65">
        <f>H73/$D72</f>
        <v>0.64164927092610335</v>
      </c>
      <c r="K72" s="62">
        <v>0.86511737340672179</v>
      </c>
      <c r="L72" s="157">
        <v>0.43970210580380059</v>
      </c>
    </row>
    <row r="73" spans="1:12" ht="13.5" thickBot="1" x14ac:dyDescent="0.25">
      <c r="A73" s="181"/>
      <c r="B73" s="92" t="s">
        <v>4</v>
      </c>
      <c r="C73" s="92"/>
      <c r="D73" s="93"/>
      <c r="E73" s="34" t="s">
        <v>13</v>
      </c>
      <c r="F73" s="50">
        <v>14836.8</v>
      </c>
      <c r="G73" s="50">
        <v>6098.4</v>
      </c>
      <c r="H73" s="50">
        <f t="shared" si="6"/>
        <v>16041.231773152584</v>
      </c>
      <c r="I73" s="17"/>
      <c r="J73" s="48"/>
      <c r="K73" s="62">
        <v>0.87409097817065373</v>
      </c>
      <c r="L73" s="157">
        <v>0.40875572130869636</v>
      </c>
    </row>
    <row r="74" spans="1:12" x14ac:dyDescent="0.2">
      <c r="A74" s="180" t="s">
        <v>179</v>
      </c>
      <c r="B74" s="1" t="s">
        <v>0</v>
      </c>
      <c r="C74" s="1" t="s">
        <v>30</v>
      </c>
      <c r="D74" s="21">
        <v>10000</v>
      </c>
      <c r="E74" s="67" t="s">
        <v>50</v>
      </c>
      <c r="F74" s="21">
        <v>4746.96</v>
      </c>
      <c r="G74" s="21">
        <v>3630</v>
      </c>
      <c r="H74" s="21">
        <f t="shared" si="6"/>
        <v>5975.8287493535154</v>
      </c>
      <c r="I74" s="15">
        <f>H74/$D74</f>
        <v>0.59758287493535156</v>
      </c>
      <c r="J74" s="66">
        <f>H76/$D74</f>
        <v>1.1015325822580102</v>
      </c>
      <c r="K74" s="41">
        <v>0.9166702886026562</v>
      </c>
      <c r="L74" s="156">
        <v>0.80105294166845864</v>
      </c>
    </row>
    <row r="75" spans="1:12" x14ac:dyDescent="0.2">
      <c r="A75" s="181"/>
      <c r="B75" s="4" t="s">
        <v>1</v>
      </c>
      <c r="C75" s="4" t="s">
        <v>30</v>
      </c>
      <c r="D75" s="22">
        <v>10000</v>
      </c>
      <c r="E75" s="68" t="s">
        <v>5</v>
      </c>
      <c r="F75" s="22">
        <v>4281.76</v>
      </c>
      <c r="G75" s="22">
        <v>2874</v>
      </c>
      <c r="H75" s="22">
        <f t="shared" si="6"/>
        <v>5156.8735390350621</v>
      </c>
      <c r="I75" s="17">
        <f>H75/$D75</f>
        <v>0.51568735390350617</v>
      </c>
      <c r="J75" s="65">
        <f>H76/$D75</f>
        <v>1.1015325822580102</v>
      </c>
      <c r="K75" s="62">
        <v>0.89759963491076744</v>
      </c>
      <c r="L75" s="157">
        <v>0.66695151663125518</v>
      </c>
    </row>
    <row r="76" spans="1:12" ht="13.5" thickBot="1" x14ac:dyDescent="0.25">
      <c r="A76" s="182"/>
      <c r="B76" s="6" t="s">
        <v>4</v>
      </c>
      <c r="C76" s="6"/>
      <c r="D76" s="25"/>
      <c r="E76" s="36" t="s">
        <v>50</v>
      </c>
      <c r="F76" s="55">
        <v>8920.76</v>
      </c>
      <c r="G76" s="55">
        <v>6462</v>
      </c>
      <c r="H76" s="50">
        <f t="shared" si="6"/>
        <v>11015.325822580102</v>
      </c>
      <c r="I76" s="17"/>
      <c r="J76" s="48"/>
      <c r="K76" s="27">
        <v>0.91659041395710816</v>
      </c>
      <c r="L76" s="158">
        <v>0.73750477602065767</v>
      </c>
    </row>
    <row r="77" spans="1:12" x14ac:dyDescent="0.2">
      <c r="A77" s="180" t="s">
        <v>180</v>
      </c>
      <c r="B77" s="1" t="s">
        <v>0</v>
      </c>
      <c r="C77" s="1" t="s">
        <v>28</v>
      </c>
      <c r="D77" s="21">
        <v>2500</v>
      </c>
      <c r="E77" s="67" t="s">
        <v>50</v>
      </c>
      <c r="F77" s="21">
        <v>228.44800000000001</v>
      </c>
      <c r="G77" s="21">
        <v>86.4</v>
      </c>
      <c r="H77" s="21">
        <f t="shared" si="6"/>
        <v>244.24055499445623</v>
      </c>
      <c r="I77" s="15">
        <f>H77/$D77</f>
        <v>9.7696221997782495E-2</v>
      </c>
      <c r="J77" s="66">
        <f>H79/$D77</f>
        <v>0.2618415017567689</v>
      </c>
      <c r="K77" s="41">
        <v>0.79712964026951771</v>
      </c>
      <c r="L77" s="156">
        <v>0.32266135767979037</v>
      </c>
    </row>
    <row r="78" spans="1:12" x14ac:dyDescent="0.2">
      <c r="A78" s="181"/>
      <c r="B78" s="4" t="s">
        <v>1</v>
      </c>
      <c r="C78" s="4" t="s">
        <v>29</v>
      </c>
      <c r="D78" s="22">
        <v>2500</v>
      </c>
      <c r="E78" s="68" t="s">
        <v>25</v>
      </c>
      <c r="F78" s="22">
        <v>387</v>
      </c>
      <c r="G78" s="22">
        <v>151.80000000000001</v>
      </c>
      <c r="H78" s="22">
        <f t="shared" si="6"/>
        <v>415.7069159876944</v>
      </c>
      <c r="I78" s="17">
        <f>H78/$D78</f>
        <v>0.16628276639507775</v>
      </c>
      <c r="J78" s="65">
        <f>H79/$D78</f>
        <v>0.2618415017567689</v>
      </c>
      <c r="K78" s="62">
        <v>0.85932090245116999</v>
      </c>
      <c r="L78" s="157">
        <v>0.39719010132208366</v>
      </c>
    </row>
    <row r="79" spans="1:12" ht="13.5" thickBot="1" x14ac:dyDescent="0.25">
      <c r="A79" s="182"/>
      <c r="B79" s="6" t="s">
        <v>4</v>
      </c>
      <c r="C79" s="6"/>
      <c r="D79" s="25"/>
      <c r="E79" s="36" t="s">
        <v>25</v>
      </c>
      <c r="F79" s="55">
        <v>612.79200000000003</v>
      </c>
      <c r="G79" s="55">
        <v>230.20000000000002</v>
      </c>
      <c r="H79" s="50">
        <f t="shared" si="6"/>
        <v>654.60375439192228</v>
      </c>
      <c r="I79" s="17"/>
      <c r="J79" s="48"/>
      <c r="K79" s="27">
        <v>0.84261002720159306</v>
      </c>
      <c r="L79" s="158">
        <v>0.3704975780458486</v>
      </c>
    </row>
    <row r="80" spans="1:12" ht="26.25" thickBot="1" x14ac:dyDescent="0.25">
      <c r="A80" s="18" t="s">
        <v>181</v>
      </c>
      <c r="B80" s="11" t="s">
        <v>0</v>
      </c>
      <c r="C80" s="11" t="s">
        <v>69</v>
      </c>
      <c r="D80" s="23">
        <v>6300</v>
      </c>
      <c r="E80" s="35" t="s">
        <v>34</v>
      </c>
      <c r="F80" s="52">
        <v>788.5440000000001</v>
      </c>
      <c r="G80" s="52">
        <v>302.40000000000003</v>
      </c>
      <c r="H80" s="52">
        <f t="shared" si="6"/>
        <v>844.5397562791228</v>
      </c>
      <c r="I80" s="12">
        <f>H80/$D80</f>
        <v>0.13405392956811474</v>
      </c>
      <c r="J80" s="47" t="s">
        <v>39</v>
      </c>
      <c r="K80" s="123">
        <v>0.87671541183727586</v>
      </c>
      <c r="L80" s="160">
        <v>0.41752390173060616</v>
      </c>
    </row>
    <row r="81" spans="1:12" x14ac:dyDescent="0.2">
      <c r="A81" s="177" t="s">
        <v>109</v>
      </c>
      <c r="B81" s="1" t="s">
        <v>0</v>
      </c>
      <c r="C81" s="1" t="s">
        <v>28</v>
      </c>
      <c r="D81" s="21">
        <v>4000</v>
      </c>
      <c r="E81" s="67" t="s">
        <v>132</v>
      </c>
      <c r="F81" s="21">
        <v>1094.6179999999999</v>
      </c>
      <c r="G81" s="21">
        <v>505.2</v>
      </c>
      <c r="H81" s="21">
        <f t="shared" si="6"/>
        <v>1205.5768768203875</v>
      </c>
      <c r="I81" s="15">
        <f>H81/$D81</f>
        <v>0.30139421920509685</v>
      </c>
      <c r="J81" s="66">
        <f>H83/$D81</f>
        <v>0.50718964832915314</v>
      </c>
      <c r="K81" s="128">
        <v>0.84664917182614963</v>
      </c>
      <c r="L81" s="156">
        <v>0.47525158562998709</v>
      </c>
    </row>
    <row r="82" spans="1:12" x14ac:dyDescent="0.2">
      <c r="A82" s="178"/>
      <c r="B82" s="4" t="s">
        <v>1</v>
      </c>
      <c r="C82" s="4" t="s">
        <v>28</v>
      </c>
      <c r="D82" s="22">
        <v>4000</v>
      </c>
      <c r="E82" s="68" t="s">
        <v>32</v>
      </c>
      <c r="F82" s="22">
        <v>896.76400000000001</v>
      </c>
      <c r="G82" s="22">
        <v>279.60000000000002</v>
      </c>
      <c r="H82" s="22">
        <f t="shared" si="6"/>
        <v>939.34116895619991</v>
      </c>
      <c r="I82" s="17">
        <f>H82/$D82</f>
        <v>0.23483529223904998</v>
      </c>
      <c r="J82" s="65">
        <f>H83/$D82</f>
        <v>0.50718964832915314</v>
      </c>
      <c r="K82" s="126">
        <v>0.82724730759286125</v>
      </c>
      <c r="L82" s="157">
        <v>0.28696063207219147</v>
      </c>
    </row>
    <row r="83" spans="1:12" ht="13.5" thickBot="1" x14ac:dyDescent="0.25">
      <c r="A83" s="179"/>
      <c r="B83" s="6" t="s">
        <v>4</v>
      </c>
      <c r="C83" s="6"/>
      <c r="D83" s="25"/>
      <c r="E83" s="36" t="s">
        <v>24</v>
      </c>
      <c r="F83" s="55">
        <v>1891.634</v>
      </c>
      <c r="G83" s="55">
        <v>733.2</v>
      </c>
      <c r="H83" s="50">
        <f t="shared" si="6"/>
        <v>2028.7585933166124</v>
      </c>
      <c r="I83" s="17"/>
      <c r="J83" s="48"/>
      <c r="K83" s="127">
        <v>0.88308117466164615</v>
      </c>
      <c r="L83" s="158">
        <v>0.39097117122053393</v>
      </c>
    </row>
    <row r="84" spans="1:12" x14ac:dyDescent="0.2">
      <c r="A84" s="177" t="s">
        <v>110</v>
      </c>
      <c r="B84" s="1" t="s">
        <v>0</v>
      </c>
      <c r="C84" s="1" t="s">
        <v>29</v>
      </c>
      <c r="D84" s="21">
        <v>1600</v>
      </c>
      <c r="E84" s="67" t="s">
        <v>6</v>
      </c>
      <c r="F84" s="21">
        <v>243.96</v>
      </c>
      <c r="G84" s="21">
        <v>50.4</v>
      </c>
      <c r="H84" s="21">
        <f t="shared" si="6"/>
        <v>249.11170506421411</v>
      </c>
      <c r="I84" s="15">
        <f>H84/$D84</f>
        <v>0.15569481566513382</v>
      </c>
      <c r="J84" s="66">
        <f>H86/$D84</f>
        <v>0.7997474422591172</v>
      </c>
      <c r="K84" s="128">
        <v>0.81612465799380018</v>
      </c>
      <c r="L84" s="156">
        <v>0.22794588839607829</v>
      </c>
    </row>
    <row r="85" spans="1:12" x14ac:dyDescent="0.2">
      <c r="A85" s="178"/>
      <c r="B85" s="4" t="s">
        <v>1</v>
      </c>
      <c r="C85" s="4" t="s">
        <v>29</v>
      </c>
      <c r="D85" s="22">
        <v>1600</v>
      </c>
      <c r="E85" s="68" t="s">
        <v>13</v>
      </c>
      <c r="F85" s="22">
        <v>960</v>
      </c>
      <c r="G85" s="22">
        <v>459</v>
      </c>
      <c r="H85" s="22">
        <f t="shared" si="6"/>
        <v>1064.0869325388785</v>
      </c>
      <c r="I85" s="17">
        <f>H85/$D85</f>
        <v>0.66505433283679904</v>
      </c>
      <c r="J85" s="65">
        <f>H86/$D85</f>
        <v>0.7997474422591172</v>
      </c>
      <c r="K85" s="126">
        <v>0.86293230025988432</v>
      </c>
      <c r="L85" s="157">
        <v>0.45888594164456226</v>
      </c>
    </row>
    <row r="86" spans="1:12" ht="13.5" thickBot="1" x14ac:dyDescent="0.25">
      <c r="A86" s="179"/>
      <c r="B86" s="6" t="s">
        <v>4</v>
      </c>
      <c r="C86" s="6"/>
      <c r="D86" s="25"/>
      <c r="E86" s="36" t="s">
        <v>13</v>
      </c>
      <c r="F86" s="55">
        <v>1171.472</v>
      </c>
      <c r="G86" s="55">
        <v>514.79999999999995</v>
      </c>
      <c r="H86" s="50">
        <f t="shared" si="6"/>
        <v>1279.5959076145875</v>
      </c>
      <c r="I86" s="17"/>
      <c r="J86" s="48"/>
      <c r="K86" s="127">
        <v>0.87367346522822353</v>
      </c>
      <c r="L86" s="158">
        <v>0.41454941923121807</v>
      </c>
    </row>
    <row r="87" spans="1:12" x14ac:dyDescent="0.2">
      <c r="A87" s="177" t="s">
        <v>111</v>
      </c>
      <c r="B87" s="1" t="s">
        <v>0</v>
      </c>
      <c r="C87" s="1" t="s">
        <v>29</v>
      </c>
      <c r="D87" s="21">
        <v>1600</v>
      </c>
      <c r="E87" s="67" t="s">
        <v>32</v>
      </c>
      <c r="F87" s="21">
        <v>190.376</v>
      </c>
      <c r="G87" s="21">
        <v>72</v>
      </c>
      <c r="H87" s="21">
        <f t="shared" si="6"/>
        <v>203.53629007132858</v>
      </c>
      <c r="I87" s="15">
        <f>H87/$D87</f>
        <v>0.12721018129458037</v>
      </c>
      <c r="J87" s="66">
        <f>H89/$D87</f>
        <v>0.3445746917941015</v>
      </c>
      <c r="K87" s="128">
        <v>0.89982378973048993</v>
      </c>
      <c r="L87" s="156">
        <v>0.43543252732627163</v>
      </c>
    </row>
    <row r="88" spans="1:12" x14ac:dyDescent="0.2">
      <c r="A88" s="178"/>
      <c r="B88" s="4" t="s">
        <v>1</v>
      </c>
      <c r="C88" s="4" t="s">
        <v>29</v>
      </c>
      <c r="D88" s="22">
        <v>1600</v>
      </c>
      <c r="E88" s="68" t="s">
        <v>34</v>
      </c>
      <c r="F88" s="22">
        <v>325.78400000000005</v>
      </c>
      <c r="G88" s="22">
        <v>148</v>
      </c>
      <c r="H88" s="22">
        <f t="shared" si="6"/>
        <v>357.82567635092931</v>
      </c>
      <c r="I88" s="17">
        <f>H88/$D88</f>
        <v>0.22364104771933083</v>
      </c>
      <c r="J88" s="65">
        <f>H89/$D88</f>
        <v>0.3445746917941015</v>
      </c>
      <c r="K88" s="126">
        <v>0.67595918837509716</v>
      </c>
      <c r="L88" s="157">
        <v>0.47479577711588944</v>
      </c>
    </row>
    <row r="89" spans="1:12" ht="13.5" thickBot="1" x14ac:dyDescent="0.25">
      <c r="A89" s="179"/>
      <c r="B89" s="6" t="s">
        <v>4</v>
      </c>
      <c r="C89" s="6"/>
      <c r="D89" s="25"/>
      <c r="E89" s="36" t="s">
        <v>34</v>
      </c>
      <c r="F89" s="55">
        <v>506.21600000000001</v>
      </c>
      <c r="G89" s="55">
        <v>218.4</v>
      </c>
      <c r="H89" s="50">
        <f t="shared" si="6"/>
        <v>551.31950687056235</v>
      </c>
      <c r="I89" s="17"/>
      <c r="J89" s="48"/>
      <c r="K89" s="127">
        <v>0.77068262681777622</v>
      </c>
      <c r="L89" s="158">
        <v>0.4576876854061408</v>
      </c>
    </row>
    <row r="90" spans="1:12" x14ac:dyDescent="0.2">
      <c r="A90" s="177" t="s">
        <v>112</v>
      </c>
      <c r="B90" s="91" t="s">
        <v>0</v>
      </c>
      <c r="C90" s="91" t="s">
        <v>29</v>
      </c>
      <c r="D90" s="70">
        <v>1600</v>
      </c>
      <c r="E90" s="67" t="s">
        <v>13</v>
      </c>
      <c r="F90" s="21">
        <v>1203.7439999999999</v>
      </c>
      <c r="G90" s="21">
        <v>423.2</v>
      </c>
      <c r="H90" s="21">
        <f t="shared" si="6"/>
        <v>1275.9693795448227</v>
      </c>
      <c r="I90" s="15">
        <f>H90/$D90</f>
        <v>0.79748086221551417</v>
      </c>
      <c r="J90" s="66">
        <f>H92/$D90</f>
        <v>0.98673246274002768</v>
      </c>
      <c r="K90" s="128">
        <v>0.81184436059466358</v>
      </c>
      <c r="L90" s="156">
        <v>0.33075637703888044</v>
      </c>
    </row>
    <row r="91" spans="1:12" x14ac:dyDescent="0.2">
      <c r="A91" s="178"/>
      <c r="B91" s="92" t="s">
        <v>1</v>
      </c>
      <c r="C91" s="92" t="s">
        <v>28</v>
      </c>
      <c r="D91" s="93">
        <v>2500</v>
      </c>
      <c r="E91" s="68" t="s">
        <v>53</v>
      </c>
      <c r="F91" s="22">
        <v>356.68</v>
      </c>
      <c r="G91" s="22">
        <v>173.6</v>
      </c>
      <c r="H91" s="22">
        <f t="shared" si="6"/>
        <v>396.6832267691691</v>
      </c>
      <c r="I91" s="17">
        <f>H91/$D91</f>
        <v>0.15867329070766764</v>
      </c>
      <c r="J91" s="65">
        <f>H92/$D91</f>
        <v>0.63150877615361767</v>
      </c>
      <c r="K91" s="126">
        <v>0.74035374976043444</v>
      </c>
      <c r="L91" s="157">
        <v>0.48757307909097614</v>
      </c>
    </row>
    <row r="92" spans="1:12" ht="13.5" thickBot="1" x14ac:dyDescent="0.25">
      <c r="A92" s="178"/>
      <c r="B92" s="92" t="s">
        <v>4</v>
      </c>
      <c r="C92" s="92"/>
      <c r="D92" s="93"/>
      <c r="E92" s="68" t="s">
        <v>13</v>
      </c>
      <c r="F92" s="55">
        <v>1482.088</v>
      </c>
      <c r="G92" s="55">
        <v>544</v>
      </c>
      <c r="H92" s="50">
        <f t="shared" si="6"/>
        <v>1578.7719403840442</v>
      </c>
      <c r="I92" s="17"/>
      <c r="J92" s="48"/>
      <c r="K92" s="127">
        <v>0.8407073160639188</v>
      </c>
      <c r="L92" s="158">
        <v>0.36392211577590527</v>
      </c>
    </row>
    <row r="93" spans="1:12" x14ac:dyDescent="0.2">
      <c r="A93" s="180" t="s">
        <v>182</v>
      </c>
      <c r="B93" s="91" t="s">
        <v>0</v>
      </c>
      <c r="C93" s="91" t="s">
        <v>30</v>
      </c>
      <c r="D93" s="70">
        <v>10000</v>
      </c>
      <c r="E93" s="67" t="s">
        <v>19</v>
      </c>
      <c r="F93" s="54">
        <v>2028.7839999999999</v>
      </c>
      <c r="G93" s="54">
        <v>860.4</v>
      </c>
      <c r="H93" s="21">
        <f t="shared" si="6"/>
        <v>2203.6906948698584</v>
      </c>
      <c r="I93" s="15">
        <f>H93/$D93</f>
        <v>0.22036906948698584</v>
      </c>
      <c r="J93" s="66">
        <f>H95/$D93</f>
        <v>0.33990139275972381</v>
      </c>
      <c r="K93" s="41">
        <v>0.73903794852936078</v>
      </c>
      <c r="L93" s="156">
        <v>0.37145446216137756</v>
      </c>
    </row>
    <row r="94" spans="1:12" x14ac:dyDescent="0.2">
      <c r="A94" s="181"/>
      <c r="B94" s="92" t="s">
        <v>1</v>
      </c>
      <c r="C94" s="92" t="s">
        <v>30</v>
      </c>
      <c r="D94" s="93">
        <v>10000</v>
      </c>
      <c r="E94" s="68" t="s">
        <v>13</v>
      </c>
      <c r="F94" s="93">
        <v>1109.296</v>
      </c>
      <c r="G94" s="93">
        <v>536.4</v>
      </c>
      <c r="H94" s="22">
        <f t="shared" si="6"/>
        <v>1232.1779804947012</v>
      </c>
      <c r="I94" s="17">
        <f>H94/$D94</f>
        <v>0.12321779804947011</v>
      </c>
      <c r="J94" s="65">
        <f>H95/$D94</f>
        <v>0.33990139275972381</v>
      </c>
      <c r="K94" s="62">
        <v>0.72185592557445322</v>
      </c>
      <c r="L94" s="157">
        <v>0.43318470775207485</v>
      </c>
    </row>
    <row r="95" spans="1:12" ht="13.5" thickBot="1" x14ac:dyDescent="0.25">
      <c r="A95" s="182"/>
      <c r="B95" s="96" t="s">
        <v>4</v>
      </c>
      <c r="C95" s="96"/>
      <c r="D95" s="97"/>
      <c r="E95" s="36" t="s">
        <v>19</v>
      </c>
      <c r="F95" s="55">
        <v>3106.8</v>
      </c>
      <c r="G95" s="55">
        <v>1378.8</v>
      </c>
      <c r="H95" s="50">
        <f t="shared" si="6"/>
        <v>3399.0139275972379</v>
      </c>
      <c r="I95" s="17"/>
      <c r="J95" s="48"/>
      <c r="K95" s="27">
        <v>0.74055155942811568</v>
      </c>
      <c r="L95" s="158">
        <v>0.39295504844534274</v>
      </c>
    </row>
    <row r="96" spans="1:12" x14ac:dyDescent="0.2">
      <c r="A96" s="180" t="s">
        <v>183</v>
      </c>
      <c r="B96" s="91" t="s">
        <v>0</v>
      </c>
      <c r="C96" s="91" t="s">
        <v>28</v>
      </c>
      <c r="D96" s="70">
        <v>2500</v>
      </c>
      <c r="E96" s="67" t="s">
        <v>25</v>
      </c>
      <c r="F96" s="54">
        <v>330</v>
      </c>
      <c r="G96" s="54">
        <v>92.4</v>
      </c>
      <c r="H96" s="21">
        <f t="shared" si="6"/>
        <v>342.69193162372528</v>
      </c>
      <c r="I96" s="15">
        <f>H96/$D96</f>
        <v>0.13707677264949011</v>
      </c>
      <c r="J96" s="66">
        <f>H98/$D96</f>
        <v>0.28058617499798527</v>
      </c>
      <c r="K96" s="41">
        <v>0.83920898482885409</v>
      </c>
      <c r="L96" s="156">
        <v>0.35569105691056913</v>
      </c>
    </row>
    <row r="97" spans="1:12" x14ac:dyDescent="0.2">
      <c r="A97" s="181"/>
      <c r="B97" s="92" t="s">
        <v>1</v>
      </c>
      <c r="C97" s="92" t="s">
        <v>28</v>
      </c>
      <c r="D97" s="93">
        <v>2500</v>
      </c>
      <c r="E97" s="68" t="s">
        <v>142</v>
      </c>
      <c r="F97" s="93">
        <v>369.6</v>
      </c>
      <c r="G97" s="93">
        <v>151.80000000000001</v>
      </c>
      <c r="H97" s="22">
        <f t="shared" si="6"/>
        <v>399.55900690636423</v>
      </c>
      <c r="I97" s="17">
        <f>H97/$D97</f>
        <v>0.1598236027625457</v>
      </c>
      <c r="J97" s="65">
        <f>H98/$D97</f>
        <v>0.28058617499798527</v>
      </c>
      <c r="K97" s="62">
        <v>0.79815942681718854</v>
      </c>
      <c r="L97" s="157">
        <v>0.43186090225563911</v>
      </c>
    </row>
    <row r="98" spans="1:12" ht="13.5" thickBot="1" x14ac:dyDescent="0.25">
      <c r="A98" s="182"/>
      <c r="B98" s="96" t="s">
        <v>4</v>
      </c>
      <c r="C98" s="96"/>
      <c r="D98" s="97"/>
      <c r="E98" s="36" t="s">
        <v>132</v>
      </c>
      <c r="F98" s="55">
        <v>660</v>
      </c>
      <c r="G98" s="55">
        <v>237.60000000000002</v>
      </c>
      <c r="H98" s="50">
        <f t="shared" si="6"/>
        <v>701.46543749496311</v>
      </c>
      <c r="I98" s="17"/>
      <c r="J98" s="48"/>
      <c r="K98" s="27">
        <v>0.86393982280362158</v>
      </c>
      <c r="L98" s="158">
        <v>0.39526367187499978</v>
      </c>
    </row>
    <row r="99" spans="1:12" x14ac:dyDescent="0.2">
      <c r="A99" s="180" t="s">
        <v>184</v>
      </c>
      <c r="B99" s="91" t="s">
        <v>0</v>
      </c>
      <c r="C99" s="1" t="s">
        <v>30</v>
      </c>
      <c r="D99" s="21">
        <v>10000</v>
      </c>
      <c r="E99" s="67" t="s">
        <v>26</v>
      </c>
      <c r="F99" s="21">
        <v>3493.6</v>
      </c>
      <c r="G99" s="21">
        <v>1887.6000000000001</v>
      </c>
      <c r="H99" s="21">
        <f t="shared" si="6"/>
        <v>3970.9286974207935</v>
      </c>
      <c r="I99" s="15">
        <f>H99/$D99</f>
        <v>0.39709286974207936</v>
      </c>
      <c r="J99" s="66">
        <f>H101/$D99</f>
        <v>0.52618761863046526</v>
      </c>
      <c r="K99" s="41">
        <v>0.81205797586632866</v>
      </c>
      <c r="L99" s="156">
        <v>0.51694331951402994</v>
      </c>
    </row>
    <row r="100" spans="1:12" x14ac:dyDescent="0.2">
      <c r="A100" s="181"/>
      <c r="B100" s="92" t="s">
        <v>1</v>
      </c>
      <c r="C100" s="4" t="s">
        <v>30</v>
      </c>
      <c r="D100" s="22">
        <v>10000</v>
      </c>
      <c r="E100" s="68" t="s">
        <v>5</v>
      </c>
      <c r="F100" s="22">
        <v>1115.4000000000001</v>
      </c>
      <c r="G100" s="22">
        <v>809.6</v>
      </c>
      <c r="H100" s="22">
        <f t="shared" si="6"/>
        <v>1378.2486422993495</v>
      </c>
      <c r="I100" s="17">
        <f>H100/$D100</f>
        <v>0.13782486422993495</v>
      </c>
      <c r="J100" s="65">
        <f>H101/$D100</f>
        <v>0.52618761863046526</v>
      </c>
      <c r="K100" s="62">
        <v>0.75067973021867251</v>
      </c>
      <c r="L100" s="157">
        <v>0.62268881228454998</v>
      </c>
    </row>
    <row r="101" spans="1:12" ht="13.5" thickBot="1" x14ac:dyDescent="0.25">
      <c r="A101" s="182"/>
      <c r="B101" s="96" t="s">
        <v>4</v>
      </c>
      <c r="C101" s="6"/>
      <c r="D101" s="25"/>
      <c r="E101" s="36" t="s">
        <v>26</v>
      </c>
      <c r="F101" s="55">
        <v>4569.3999999999996</v>
      </c>
      <c r="G101" s="55">
        <v>2609.2000000000003</v>
      </c>
      <c r="H101" s="50">
        <f t="shared" si="6"/>
        <v>5261.8761863046529</v>
      </c>
      <c r="I101" s="17"/>
      <c r="J101" s="48"/>
      <c r="K101" s="27">
        <v>0.8087475287336291</v>
      </c>
      <c r="L101" s="158">
        <v>0.54174885749641633</v>
      </c>
    </row>
    <row r="102" spans="1:12" ht="26.25" thickBot="1" x14ac:dyDescent="0.25">
      <c r="A102" s="18" t="s">
        <v>185</v>
      </c>
      <c r="B102" s="11" t="s">
        <v>0</v>
      </c>
      <c r="C102" s="11" t="s">
        <v>69</v>
      </c>
      <c r="D102" s="23">
        <v>6300</v>
      </c>
      <c r="E102" s="35" t="s">
        <v>7</v>
      </c>
      <c r="F102" s="52">
        <v>414.49600000000004</v>
      </c>
      <c r="G102" s="52">
        <v>168</v>
      </c>
      <c r="H102" s="52">
        <f t="shared" si="6"/>
        <v>447.24817944403088</v>
      </c>
      <c r="I102" s="12">
        <f>H102/$D102</f>
        <v>7.099177451492554E-2</v>
      </c>
      <c r="J102" s="47" t="s">
        <v>39</v>
      </c>
      <c r="K102" s="19">
        <v>0.8623490110735349</v>
      </c>
      <c r="L102" s="160">
        <v>0.48443682894642442</v>
      </c>
    </row>
    <row r="103" spans="1:12" ht="26.25" thickBot="1" x14ac:dyDescent="0.25">
      <c r="A103" s="18" t="s">
        <v>186</v>
      </c>
      <c r="B103" s="20" t="s">
        <v>0</v>
      </c>
      <c r="C103" s="20" t="s">
        <v>28</v>
      </c>
      <c r="D103" s="23">
        <v>2500</v>
      </c>
      <c r="E103" s="35" t="s">
        <v>32</v>
      </c>
      <c r="F103" s="52">
        <v>513.28</v>
      </c>
      <c r="G103" s="52">
        <v>200.8</v>
      </c>
      <c r="H103" s="52">
        <f>SQRT(F103^2+G103^2)</f>
        <v>551.15968502785108</v>
      </c>
      <c r="I103" s="12">
        <f>H103/$D103</f>
        <v>0.22046387401114043</v>
      </c>
      <c r="J103" s="47" t="s">
        <v>39</v>
      </c>
      <c r="K103" s="19">
        <v>0.86726049241270087</v>
      </c>
      <c r="L103" s="160">
        <v>0.45227585763115924</v>
      </c>
    </row>
    <row r="104" spans="1:12" x14ac:dyDescent="0.2">
      <c r="A104" s="177" t="s">
        <v>187</v>
      </c>
      <c r="B104" s="1" t="s">
        <v>0</v>
      </c>
      <c r="C104" s="1" t="s">
        <v>29</v>
      </c>
      <c r="D104" s="21">
        <v>2500</v>
      </c>
      <c r="E104" s="67" t="s">
        <v>35</v>
      </c>
      <c r="F104" s="21">
        <v>541.79999999999995</v>
      </c>
      <c r="G104" s="21">
        <v>252</v>
      </c>
      <c r="H104" s="21">
        <f t="shared" ref="H104:H183" si="7">SQRT(F104^2+G104^2)</f>
        <v>597.53764734952051</v>
      </c>
      <c r="I104" s="15">
        <f>H104/$D104</f>
        <v>0.23901505893980821</v>
      </c>
      <c r="J104" s="66">
        <f>H106/$D104</f>
        <v>0.37694385788867818</v>
      </c>
      <c r="K104" s="41">
        <v>0.8302377215838006</v>
      </c>
      <c r="L104" s="156">
        <v>0.45065789473684226</v>
      </c>
    </row>
    <row r="105" spans="1:12" x14ac:dyDescent="0.2">
      <c r="A105" s="178"/>
      <c r="B105" s="4" t="s">
        <v>1</v>
      </c>
      <c r="C105" s="4" t="s">
        <v>29</v>
      </c>
      <c r="D105" s="22">
        <v>2500</v>
      </c>
      <c r="E105" s="68" t="s">
        <v>150</v>
      </c>
      <c r="F105" s="22">
        <v>397.95</v>
      </c>
      <c r="G105" s="22">
        <v>164.85</v>
      </c>
      <c r="H105" s="22">
        <f t="shared" si="7"/>
        <v>430.74322397456234</v>
      </c>
      <c r="I105" s="17">
        <f>H105/$D105</f>
        <v>0.17229728958982493</v>
      </c>
      <c r="J105" s="65">
        <f>H106/$D105</f>
        <v>0.37694385788867818</v>
      </c>
      <c r="K105" s="62">
        <v>0.85724241911795918</v>
      </c>
      <c r="L105" s="157">
        <v>0.45724155911875886</v>
      </c>
    </row>
    <row r="106" spans="1:12" ht="13.5" thickBot="1" x14ac:dyDescent="0.25">
      <c r="A106" s="179"/>
      <c r="B106" s="6" t="s">
        <v>4</v>
      </c>
      <c r="C106" s="6"/>
      <c r="D106" s="25"/>
      <c r="E106" s="36" t="s">
        <v>35</v>
      </c>
      <c r="F106" s="55">
        <v>854.7</v>
      </c>
      <c r="G106" s="55">
        <v>396.9</v>
      </c>
      <c r="H106" s="55">
        <f t="shared" si="7"/>
        <v>942.35964472169542</v>
      </c>
      <c r="I106" s="17"/>
      <c r="J106" s="48"/>
      <c r="K106" s="27">
        <v>0.91815691529256149</v>
      </c>
      <c r="L106" s="158">
        <v>0.45346254234464378</v>
      </c>
    </row>
    <row r="107" spans="1:12" x14ac:dyDescent="0.2">
      <c r="A107" s="180" t="s">
        <v>188</v>
      </c>
      <c r="B107" s="1" t="s">
        <v>0</v>
      </c>
      <c r="C107" s="1" t="s">
        <v>31</v>
      </c>
      <c r="D107" s="21">
        <v>10000</v>
      </c>
      <c r="E107" s="67" t="s">
        <v>6</v>
      </c>
      <c r="F107" s="21">
        <v>1111.2560000000001</v>
      </c>
      <c r="G107" s="21">
        <v>279.60000000000002</v>
      </c>
      <c r="H107" s="21">
        <f t="shared" si="7"/>
        <v>1145.8909448704096</v>
      </c>
      <c r="I107" s="15">
        <f>H107/$D107</f>
        <v>0.11458909448704097</v>
      </c>
      <c r="J107" s="66">
        <f>H109/$D107</f>
        <v>0.48183933417918468</v>
      </c>
      <c r="K107" s="128">
        <v>0.83509893916821765</v>
      </c>
      <c r="L107" s="156">
        <v>0.24867707958923316</v>
      </c>
    </row>
    <row r="108" spans="1:12" x14ac:dyDescent="0.2">
      <c r="A108" s="181"/>
      <c r="B108" s="4" t="s">
        <v>1</v>
      </c>
      <c r="C108" s="4" t="s">
        <v>31</v>
      </c>
      <c r="D108" s="22">
        <v>10000</v>
      </c>
      <c r="E108" s="68" t="s">
        <v>13</v>
      </c>
      <c r="F108" s="22">
        <v>3532.2000000000003</v>
      </c>
      <c r="G108" s="22">
        <v>1258.8000000000002</v>
      </c>
      <c r="H108" s="22">
        <f t="shared" si="7"/>
        <v>3749.8018987674536</v>
      </c>
      <c r="I108" s="17">
        <f>H108/$D108</f>
        <v>0.37498018987674536</v>
      </c>
      <c r="J108" s="65">
        <f>H109/$D108</f>
        <v>0.48183933417918468</v>
      </c>
      <c r="K108" s="126">
        <v>0.79269742157147616</v>
      </c>
      <c r="L108" s="157">
        <v>0.34221785383903791</v>
      </c>
    </row>
    <row r="109" spans="1:12" ht="13.5" thickBot="1" x14ac:dyDescent="0.25">
      <c r="A109" s="182"/>
      <c r="B109" s="6" t="s">
        <v>4</v>
      </c>
      <c r="C109" s="6"/>
      <c r="D109" s="25"/>
      <c r="E109" s="36" t="s">
        <v>13</v>
      </c>
      <c r="F109" s="55">
        <v>4571.8320000000003</v>
      </c>
      <c r="G109" s="55">
        <v>1521.6000000000001</v>
      </c>
      <c r="H109" s="50">
        <f t="shared" si="7"/>
        <v>4818.393341791847</v>
      </c>
      <c r="I109" s="17"/>
      <c r="J109" s="48"/>
      <c r="K109" s="127">
        <v>0.81489292268247893</v>
      </c>
      <c r="L109" s="158">
        <v>0.31899317065203553</v>
      </c>
    </row>
    <row r="110" spans="1:12" x14ac:dyDescent="0.2">
      <c r="A110" s="177" t="s">
        <v>113</v>
      </c>
      <c r="B110" s="1" t="s">
        <v>0</v>
      </c>
      <c r="C110" s="1" t="s">
        <v>29</v>
      </c>
      <c r="D110" s="21">
        <v>1600</v>
      </c>
      <c r="E110" s="67" t="s">
        <v>22</v>
      </c>
      <c r="F110" s="21">
        <v>299.76400000000001</v>
      </c>
      <c r="G110" s="21">
        <v>131.19999999999999</v>
      </c>
      <c r="H110" s="21">
        <f t="shared" si="7"/>
        <v>327.21842199974014</v>
      </c>
      <c r="I110" s="15">
        <f>H110/$D110</f>
        <v>0.20451151374983759</v>
      </c>
      <c r="J110" s="66">
        <f>H112/$D110</f>
        <v>0.33684142115578658</v>
      </c>
      <c r="K110" s="128">
        <v>0.7938147172417227</v>
      </c>
      <c r="L110" s="156">
        <v>0.4347177441294327</v>
      </c>
    </row>
    <row r="111" spans="1:12" x14ac:dyDescent="0.2">
      <c r="A111" s="178"/>
      <c r="B111" s="4" t="s">
        <v>1</v>
      </c>
      <c r="C111" s="4" t="s">
        <v>28</v>
      </c>
      <c r="D111" s="22">
        <v>1600</v>
      </c>
      <c r="E111" s="68" t="s">
        <v>7</v>
      </c>
      <c r="F111" s="22">
        <v>219.20000000000002</v>
      </c>
      <c r="G111" s="83">
        <v>60</v>
      </c>
      <c r="H111" s="22">
        <f t="shared" si="7"/>
        <v>227.26337144379428</v>
      </c>
      <c r="I111" s="17">
        <f>H111/$D111</f>
        <v>0.14203960715237143</v>
      </c>
      <c r="J111" s="65">
        <f>H112/$D111</f>
        <v>0.33684142115578658</v>
      </c>
      <c r="K111" s="126">
        <v>0.81357859005810118</v>
      </c>
      <c r="L111" s="157">
        <v>0.39872524692259043</v>
      </c>
    </row>
    <row r="112" spans="1:12" ht="13.5" thickBot="1" x14ac:dyDescent="0.25">
      <c r="A112" s="179"/>
      <c r="B112" s="6" t="s">
        <v>4</v>
      </c>
      <c r="C112" s="6"/>
      <c r="D112" s="25"/>
      <c r="E112" s="36" t="s">
        <v>38</v>
      </c>
      <c r="F112" s="55">
        <v>506.56400000000002</v>
      </c>
      <c r="G112" s="55">
        <v>184</v>
      </c>
      <c r="H112" s="50">
        <f t="shared" si="7"/>
        <v>538.94627384925855</v>
      </c>
      <c r="I112" s="17"/>
      <c r="J112" s="48"/>
      <c r="K112" s="127">
        <v>0.82482052932752148</v>
      </c>
      <c r="L112" s="158">
        <v>0.41963318036437269</v>
      </c>
    </row>
    <row r="113" spans="1:12" x14ac:dyDescent="0.2">
      <c r="A113" s="177" t="s">
        <v>114</v>
      </c>
      <c r="B113" s="1" t="s">
        <v>0</v>
      </c>
      <c r="C113" s="1" t="s">
        <v>28</v>
      </c>
      <c r="D113" s="21">
        <v>1600</v>
      </c>
      <c r="E113" s="67"/>
      <c r="F113" s="21">
        <v>0</v>
      </c>
      <c r="G113" s="21">
        <v>0</v>
      </c>
      <c r="H113" s="21">
        <f t="shared" si="7"/>
        <v>0</v>
      </c>
      <c r="I113" s="15">
        <f>H113/$D113</f>
        <v>0</v>
      </c>
      <c r="J113" s="66">
        <f>H115/$D113</f>
        <v>9.9806216740241177E-2</v>
      </c>
      <c r="K113" s="128"/>
      <c r="L113" s="156"/>
    </row>
    <row r="114" spans="1:12" x14ac:dyDescent="0.2">
      <c r="A114" s="178"/>
      <c r="B114" s="4" t="s">
        <v>1</v>
      </c>
      <c r="C114" s="4" t="s">
        <v>28</v>
      </c>
      <c r="D114" s="22">
        <v>1600</v>
      </c>
      <c r="E114" s="68" t="s">
        <v>132</v>
      </c>
      <c r="F114" s="22">
        <v>150.84799999999998</v>
      </c>
      <c r="G114" s="22">
        <v>52.4</v>
      </c>
      <c r="H114" s="22">
        <f t="shared" si="7"/>
        <v>159.68994678438588</v>
      </c>
      <c r="I114" s="17">
        <f>H114/$D114</f>
        <v>9.9806216740241177E-2</v>
      </c>
      <c r="J114" s="65">
        <f>H115/$D114</f>
        <v>9.9806216740241177E-2</v>
      </c>
      <c r="K114" s="126">
        <v>0.77664911884864996</v>
      </c>
      <c r="L114" s="157">
        <v>0.41734888325457759</v>
      </c>
    </row>
    <row r="115" spans="1:12" ht="13.5" thickBot="1" x14ac:dyDescent="0.25">
      <c r="A115" s="179"/>
      <c r="B115" s="6" t="s">
        <v>4</v>
      </c>
      <c r="C115" s="6"/>
      <c r="D115" s="25"/>
      <c r="E115" s="36" t="s">
        <v>132</v>
      </c>
      <c r="F115" s="55">
        <v>150.84799999999998</v>
      </c>
      <c r="G115" s="55">
        <v>52.4</v>
      </c>
      <c r="H115" s="50">
        <f t="shared" si="7"/>
        <v>159.68994678438588</v>
      </c>
      <c r="I115" s="17"/>
      <c r="J115" s="48"/>
      <c r="K115" s="127">
        <v>0.77664911884864996</v>
      </c>
      <c r="L115" s="158">
        <v>0.41734888325457759</v>
      </c>
    </row>
    <row r="116" spans="1:12" x14ac:dyDescent="0.2">
      <c r="A116" s="177" t="s">
        <v>115</v>
      </c>
      <c r="B116" s="1" t="s">
        <v>0</v>
      </c>
      <c r="C116" s="1" t="s">
        <v>28</v>
      </c>
      <c r="D116" s="21">
        <v>1000</v>
      </c>
      <c r="E116" s="67" t="s">
        <v>52</v>
      </c>
      <c r="F116" s="21">
        <v>22.152000000000001</v>
      </c>
      <c r="G116" s="21">
        <v>5.7</v>
      </c>
      <c r="H116" s="21">
        <f t="shared" si="7"/>
        <v>22.873589661441425</v>
      </c>
      <c r="I116" s="15">
        <f>H116/$D116</f>
        <v>2.2873589661441426E-2</v>
      </c>
      <c r="J116" s="66">
        <f>H118/$D116</f>
        <v>6.3141231410228288E-2</v>
      </c>
      <c r="K116" s="128">
        <v>0.83853088722039659</v>
      </c>
      <c r="L116" s="156">
        <v>0.33274148704820083</v>
      </c>
    </row>
    <row r="117" spans="1:12" x14ac:dyDescent="0.2">
      <c r="A117" s="178"/>
      <c r="B117" s="4" t="s">
        <v>1</v>
      </c>
      <c r="C117" s="4" t="s">
        <v>28</v>
      </c>
      <c r="D117" s="22">
        <v>1000</v>
      </c>
      <c r="E117" s="68" t="s">
        <v>38</v>
      </c>
      <c r="F117" s="22">
        <v>37.776000000000003</v>
      </c>
      <c r="G117" s="22">
        <v>18</v>
      </c>
      <c r="H117" s="22">
        <f t="shared" si="7"/>
        <v>41.845264678336072</v>
      </c>
      <c r="I117" s="17">
        <f>H117/$D117</f>
        <v>4.1845264678336075E-2</v>
      </c>
      <c r="J117" s="65">
        <f>H118/$D117</f>
        <v>6.3141231410228288E-2</v>
      </c>
      <c r="K117" s="126">
        <v>0.81473933497278084</v>
      </c>
      <c r="L117" s="157">
        <v>0.57417025052133064</v>
      </c>
    </row>
    <row r="118" spans="1:12" ht="13.5" thickBot="1" x14ac:dyDescent="0.25">
      <c r="A118" s="179"/>
      <c r="B118" s="6" t="s">
        <v>4</v>
      </c>
      <c r="C118" s="6"/>
      <c r="D118" s="25"/>
      <c r="E118" s="36" t="s">
        <v>38</v>
      </c>
      <c r="F118" s="55">
        <v>58.152000000000001</v>
      </c>
      <c r="G118" s="55">
        <v>24.6</v>
      </c>
      <c r="H118" s="50">
        <f t="shared" si="7"/>
        <v>63.141231410228293</v>
      </c>
      <c r="I118" s="17"/>
      <c r="J118" s="48"/>
      <c r="K118" s="127">
        <v>0.83996879720588624</v>
      </c>
      <c r="L118" s="158">
        <v>0.48215135067078896</v>
      </c>
    </row>
    <row r="119" spans="1:12" x14ac:dyDescent="0.2">
      <c r="A119" s="177" t="s">
        <v>116</v>
      </c>
      <c r="B119" s="91" t="s">
        <v>0</v>
      </c>
      <c r="C119" s="91" t="s">
        <v>28</v>
      </c>
      <c r="D119" s="70">
        <v>1000</v>
      </c>
      <c r="E119" s="33" t="s">
        <v>21</v>
      </c>
      <c r="F119" s="21">
        <v>206.66400000000002</v>
      </c>
      <c r="G119" s="21">
        <v>78.400000000000006</v>
      </c>
      <c r="H119" s="21">
        <f t="shared" si="7"/>
        <v>221.03522094001221</v>
      </c>
      <c r="I119" s="15">
        <f>H119/$D119</f>
        <v>0.22103522094001221</v>
      </c>
      <c r="J119" s="66">
        <f>H121/$D119</f>
        <v>0.28027243763167292</v>
      </c>
      <c r="K119" s="128">
        <v>0.88393983923757158</v>
      </c>
      <c r="L119" s="156">
        <v>0.46996651931135147</v>
      </c>
    </row>
    <row r="120" spans="1:12" x14ac:dyDescent="0.2">
      <c r="A120" s="178"/>
      <c r="B120" s="92" t="s">
        <v>1</v>
      </c>
      <c r="C120" s="92" t="s">
        <v>29</v>
      </c>
      <c r="D120" s="93">
        <v>1600</v>
      </c>
      <c r="E120" s="68" t="s">
        <v>37</v>
      </c>
      <c r="F120" s="22">
        <v>60</v>
      </c>
      <c r="G120" s="22">
        <v>23.2</v>
      </c>
      <c r="H120" s="22">
        <f t="shared" si="7"/>
        <v>64.329153577518795</v>
      </c>
      <c r="I120" s="17">
        <f>H120/$D120</f>
        <v>4.0205720985949246E-2</v>
      </c>
      <c r="J120" s="65">
        <f>H121/$D120</f>
        <v>0.17517027351979558</v>
      </c>
      <c r="K120" s="126">
        <v>0.80480406760510592</v>
      </c>
      <c r="L120" s="157">
        <v>0.32295586725966491</v>
      </c>
    </row>
    <row r="121" spans="1:12" ht="13.5" thickBot="1" x14ac:dyDescent="0.25">
      <c r="A121" s="178"/>
      <c r="B121" s="92" t="s">
        <v>4</v>
      </c>
      <c r="C121" s="92"/>
      <c r="D121" s="93"/>
      <c r="E121" s="68" t="s">
        <v>21</v>
      </c>
      <c r="F121" s="50">
        <v>263.464</v>
      </c>
      <c r="G121" s="50">
        <v>95.600000000000009</v>
      </c>
      <c r="H121" s="50">
        <f t="shared" si="7"/>
        <v>280.27243763167291</v>
      </c>
      <c r="I121" s="17"/>
      <c r="J121" s="48"/>
      <c r="K121" s="127">
        <v>0.87959299310687522</v>
      </c>
      <c r="L121" s="158">
        <v>0.43816938948571071</v>
      </c>
    </row>
    <row r="122" spans="1:12" x14ac:dyDescent="0.2">
      <c r="A122" s="177" t="s">
        <v>189</v>
      </c>
      <c r="B122" s="1" t="s">
        <v>0</v>
      </c>
      <c r="C122" s="1" t="s">
        <v>28</v>
      </c>
      <c r="D122" s="21">
        <v>6300</v>
      </c>
      <c r="E122" s="67" t="s">
        <v>6</v>
      </c>
      <c r="F122" s="21">
        <v>1572.2</v>
      </c>
      <c r="G122" s="21">
        <v>350.40000000000003</v>
      </c>
      <c r="H122" s="21">
        <f t="shared" si="7"/>
        <v>1610.7740375359917</v>
      </c>
      <c r="I122" s="15">
        <f>H122/$D122</f>
        <v>0.25567841865650665</v>
      </c>
      <c r="J122" s="66">
        <f>H124/$D122</f>
        <v>0.32458709161849225</v>
      </c>
      <c r="K122" s="41">
        <v>0.94166291493472543</v>
      </c>
      <c r="L122" s="156">
        <v>0.21445850155508536</v>
      </c>
    </row>
    <row r="123" spans="1:12" x14ac:dyDescent="0.2">
      <c r="A123" s="178"/>
      <c r="B123" s="4" t="s">
        <v>1</v>
      </c>
      <c r="C123" s="4" t="s">
        <v>28</v>
      </c>
      <c r="D123" s="22">
        <v>6300</v>
      </c>
      <c r="E123" s="68" t="s">
        <v>7</v>
      </c>
      <c r="F123" s="22">
        <v>434</v>
      </c>
      <c r="G123" s="22">
        <v>146.4</v>
      </c>
      <c r="H123" s="22">
        <f t="shared" si="7"/>
        <v>458.02724809775236</v>
      </c>
      <c r="I123" s="17">
        <f>H123/$D123</f>
        <v>7.2702737793294031E-2</v>
      </c>
      <c r="J123" s="65">
        <f>H124/$D123</f>
        <v>0.32458709161849225</v>
      </c>
      <c r="K123" s="62">
        <v>0.84643095038310745</v>
      </c>
      <c r="L123" s="157">
        <v>0.29262383345297915</v>
      </c>
    </row>
    <row r="124" spans="1:12" ht="13.5" thickBot="1" x14ac:dyDescent="0.25">
      <c r="A124" s="179"/>
      <c r="B124" s="6" t="s">
        <v>4</v>
      </c>
      <c r="C124" s="6"/>
      <c r="D124" s="25"/>
      <c r="E124" s="36" t="s">
        <v>6</v>
      </c>
      <c r="F124" s="55">
        <v>1986.6000000000001</v>
      </c>
      <c r="G124" s="55">
        <v>484.80000000000007</v>
      </c>
      <c r="H124" s="50">
        <f t="shared" si="7"/>
        <v>2044.8986771965012</v>
      </c>
      <c r="I124" s="17"/>
      <c r="J124" s="48"/>
      <c r="K124" s="27">
        <v>0.93068652240191896</v>
      </c>
      <c r="L124" s="158">
        <v>0.2301154171937243</v>
      </c>
    </row>
    <row r="125" spans="1:12" x14ac:dyDescent="0.2">
      <c r="A125" s="177" t="s">
        <v>190</v>
      </c>
      <c r="B125" s="1" t="s">
        <v>0</v>
      </c>
      <c r="C125" s="1" t="s">
        <v>155</v>
      </c>
      <c r="D125" s="81">
        <v>10000</v>
      </c>
      <c r="E125" s="67" t="s">
        <v>26</v>
      </c>
      <c r="F125" s="21">
        <v>1050</v>
      </c>
      <c r="G125" s="21">
        <v>294</v>
      </c>
      <c r="H125" s="21">
        <f t="shared" si="7"/>
        <v>1090.3834188027622</v>
      </c>
      <c r="I125" s="15">
        <f>H125/$D125</f>
        <v>0.10903834188027622</v>
      </c>
      <c r="J125" s="66">
        <f>H127/$D125</f>
        <v>0.22645946657183491</v>
      </c>
      <c r="K125" s="41">
        <v>0.7910841454113785</v>
      </c>
      <c r="L125" s="156">
        <v>0.26761894758953897</v>
      </c>
    </row>
    <row r="126" spans="1:12" x14ac:dyDescent="0.2">
      <c r="A126" s="178"/>
      <c r="B126" s="4" t="s">
        <v>1</v>
      </c>
      <c r="C126" s="4" t="s">
        <v>155</v>
      </c>
      <c r="D126" s="83">
        <v>10000</v>
      </c>
      <c r="E126" s="68" t="s">
        <v>38</v>
      </c>
      <c r="F126" s="22">
        <v>1167.6000000000001</v>
      </c>
      <c r="G126" s="22">
        <v>369.6</v>
      </c>
      <c r="H126" s="22">
        <f t="shared" si="7"/>
        <v>1224.7015636472422</v>
      </c>
      <c r="I126" s="17">
        <f>H126/$D126</f>
        <v>0.12247015636472422</v>
      </c>
      <c r="J126" s="65">
        <f>H127/$D126</f>
        <v>0.22645946657183491</v>
      </c>
      <c r="K126" s="62">
        <v>0.85524523801337915</v>
      </c>
      <c r="L126" s="157">
        <v>0.34716446960983816</v>
      </c>
    </row>
    <row r="127" spans="1:12" ht="13.5" thickBot="1" x14ac:dyDescent="0.25">
      <c r="A127" s="179"/>
      <c r="B127" s="6" t="s">
        <v>4</v>
      </c>
      <c r="C127" s="6"/>
      <c r="D127" s="25"/>
      <c r="E127" s="36" t="s">
        <v>130</v>
      </c>
      <c r="F127" s="55">
        <v>2142</v>
      </c>
      <c r="G127" s="55">
        <v>735</v>
      </c>
      <c r="H127" s="50">
        <f t="shared" si="7"/>
        <v>2264.594665718349</v>
      </c>
      <c r="I127" s="17"/>
      <c r="J127" s="48"/>
      <c r="K127" s="27">
        <v>0.84278977704907232</v>
      </c>
      <c r="L127" s="158">
        <v>0.31079523626584715</v>
      </c>
    </row>
    <row r="128" spans="1:12" x14ac:dyDescent="0.2">
      <c r="A128" s="177" t="s">
        <v>117</v>
      </c>
      <c r="B128" s="1" t="s">
        <v>0</v>
      </c>
      <c r="C128" s="1" t="s">
        <v>28</v>
      </c>
      <c r="D128" s="21">
        <v>4000</v>
      </c>
      <c r="E128" s="67" t="s">
        <v>34</v>
      </c>
      <c r="F128" s="21">
        <v>733.37600000000009</v>
      </c>
      <c r="G128" s="21">
        <v>170.4</v>
      </c>
      <c r="H128" s="21">
        <f t="shared" si="7"/>
        <v>752.91202499096812</v>
      </c>
      <c r="I128" s="15">
        <f>H128/$D128</f>
        <v>0.18822800624774202</v>
      </c>
      <c r="J128" s="66">
        <f>H130/$D128</f>
        <v>0.3018854495400532</v>
      </c>
      <c r="K128" s="128">
        <v>0.8683595267472114</v>
      </c>
      <c r="L128" s="156">
        <v>0.26348498049828423</v>
      </c>
    </row>
    <row r="129" spans="1:12" x14ac:dyDescent="0.2">
      <c r="A129" s="178"/>
      <c r="B129" s="4" t="s">
        <v>1</v>
      </c>
      <c r="C129" s="4" t="s">
        <v>28</v>
      </c>
      <c r="D129" s="22">
        <v>4000</v>
      </c>
      <c r="E129" s="68" t="s">
        <v>24</v>
      </c>
      <c r="F129" s="22">
        <v>424.64799999999997</v>
      </c>
      <c r="G129" s="22">
        <v>286.8</v>
      </c>
      <c r="H129" s="22">
        <f t="shared" si="7"/>
        <v>512.42576428591099</v>
      </c>
      <c r="I129" s="17">
        <f>H129/$D129</f>
        <v>0.12810644107147776</v>
      </c>
      <c r="J129" s="65">
        <f>H130/$D129</f>
        <v>0.3018854495400532</v>
      </c>
      <c r="K129" s="149">
        <v>0.644992113409249</v>
      </c>
      <c r="L129" s="157">
        <v>0.69488548987592624</v>
      </c>
    </row>
    <row r="130" spans="1:12" ht="13.5" thickBot="1" x14ac:dyDescent="0.25">
      <c r="A130" s="179"/>
      <c r="B130" s="6" t="s">
        <v>4</v>
      </c>
      <c r="C130" s="6"/>
      <c r="D130" s="25"/>
      <c r="E130" s="36" t="s">
        <v>24</v>
      </c>
      <c r="F130" s="55">
        <v>1122.952</v>
      </c>
      <c r="G130" s="55">
        <v>444</v>
      </c>
      <c r="H130" s="50">
        <f t="shared" si="7"/>
        <v>1207.5417981602127</v>
      </c>
      <c r="I130" s="17"/>
      <c r="J130" s="48"/>
      <c r="K130" s="127">
        <v>0.80380402193634404</v>
      </c>
      <c r="L130" s="158">
        <v>0.39279767426515394</v>
      </c>
    </row>
    <row r="131" spans="1:12" ht="13.5" thickBot="1" x14ac:dyDescent="0.25">
      <c r="A131" s="14" t="s">
        <v>118</v>
      </c>
      <c r="B131" s="11" t="s">
        <v>0</v>
      </c>
      <c r="C131" s="11" t="s">
        <v>28</v>
      </c>
      <c r="D131" s="111">
        <v>2500</v>
      </c>
      <c r="E131" s="35" t="s">
        <v>6</v>
      </c>
      <c r="F131" s="52">
        <v>234.816</v>
      </c>
      <c r="G131" s="52">
        <v>66</v>
      </c>
      <c r="H131" s="52">
        <f t="shared" si="7"/>
        <v>243.91505459073247</v>
      </c>
      <c r="I131" s="12">
        <f>H131/$D131</f>
        <v>9.7566021836292982E-2</v>
      </c>
      <c r="J131" s="47" t="s">
        <v>39</v>
      </c>
      <c r="K131" s="123">
        <v>0.85820396953905154</v>
      </c>
      <c r="L131" s="160">
        <v>0.33551303616484446</v>
      </c>
    </row>
    <row r="132" spans="1:12" x14ac:dyDescent="0.2">
      <c r="A132" s="180" t="s">
        <v>191</v>
      </c>
      <c r="B132" s="1" t="s">
        <v>0</v>
      </c>
      <c r="C132" s="1" t="s">
        <v>31</v>
      </c>
      <c r="D132" s="21">
        <v>25000</v>
      </c>
      <c r="E132" s="67" t="s">
        <v>21</v>
      </c>
      <c r="F132" s="21">
        <v>6705.6</v>
      </c>
      <c r="G132" s="21">
        <v>3696</v>
      </c>
      <c r="H132" s="21">
        <f t="shared" si="7"/>
        <v>7656.7282412267978</v>
      </c>
      <c r="I132" s="15">
        <f>H132/$D132</f>
        <v>0.30626912964907194</v>
      </c>
      <c r="J132" s="66">
        <f>H134/$D132</f>
        <v>0.37875527136133702</v>
      </c>
      <c r="K132" s="41">
        <v>0.85704029227724354</v>
      </c>
      <c r="L132" s="156">
        <v>0.57960054295132823</v>
      </c>
    </row>
    <row r="133" spans="1:12" x14ac:dyDescent="0.2">
      <c r="A133" s="181"/>
      <c r="B133" s="4" t="s">
        <v>1</v>
      </c>
      <c r="C133" s="4" t="s">
        <v>31</v>
      </c>
      <c r="D133" s="22">
        <v>25000</v>
      </c>
      <c r="E133" s="68" t="s">
        <v>25</v>
      </c>
      <c r="F133" s="22">
        <v>1980</v>
      </c>
      <c r="G133" s="22">
        <v>369.6</v>
      </c>
      <c r="H133" s="22">
        <f t="shared" si="7"/>
        <v>2014.2006255584372</v>
      </c>
      <c r="I133" s="17">
        <f>H133/$D133</f>
        <v>8.0568025022337494E-2</v>
      </c>
      <c r="J133" s="65">
        <f>H134/$D133</f>
        <v>0.37875527136133702</v>
      </c>
      <c r="K133" s="62">
        <v>0.76923505223200239</v>
      </c>
      <c r="L133" s="157">
        <v>0.19536903039073797</v>
      </c>
    </row>
    <row r="134" spans="1:12" ht="13.5" thickBot="1" x14ac:dyDescent="0.25">
      <c r="A134" s="182"/>
      <c r="B134" s="6" t="s">
        <v>4</v>
      </c>
      <c r="C134" s="6"/>
      <c r="D134" s="25"/>
      <c r="E134" s="36" t="s">
        <v>24</v>
      </c>
      <c r="F134" s="55">
        <v>8448</v>
      </c>
      <c r="G134" s="55">
        <v>4276.8</v>
      </c>
      <c r="H134" s="50">
        <f t="shared" si="7"/>
        <v>9468.881784033425</v>
      </c>
      <c r="I134" s="17"/>
      <c r="J134" s="48"/>
      <c r="K134" s="27">
        <v>0.84924665591618009</v>
      </c>
      <c r="L134" s="158">
        <v>0.49839424988530351</v>
      </c>
    </row>
    <row r="135" spans="1:12" ht="26.25" thickBot="1" x14ac:dyDescent="0.25">
      <c r="A135" s="18" t="s">
        <v>192</v>
      </c>
      <c r="B135" s="11" t="s">
        <v>0</v>
      </c>
      <c r="C135" s="11" t="s">
        <v>28</v>
      </c>
      <c r="D135" s="23">
        <v>2500</v>
      </c>
      <c r="E135" s="35" t="s">
        <v>13</v>
      </c>
      <c r="F135" s="52">
        <v>330</v>
      </c>
      <c r="G135" s="52">
        <v>125.4</v>
      </c>
      <c r="H135" s="52">
        <f t="shared" si="7"/>
        <v>353.02288877635118</v>
      </c>
      <c r="I135" s="12">
        <f>H135/$D135</f>
        <v>0.14120915551054047</v>
      </c>
      <c r="J135" s="47" t="s">
        <v>39</v>
      </c>
      <c r="K135" s="19">
        <v>0.85882888854651318</v>
      </c>
      <c r="L135" s="160">
        <v>0.50765306122448983</v>
      </c>
    </row>
    <row r="136" spans="1:12" x14ac:dyDescent="0.2">
      <c r="A136" s="180" t="s">
        <v>193</v>
      </c>
      <c r="B136" s="1" t="s">
        <v>0</v>
      </c>
      <c r="C136" s="1" t="s">
        <v>28</v>
      </c>
      <c r="D136" s="21">
        <v>2500</v>
      </c>
      <c r="E136" s="67" t="s">
        <v>5</v>
      </c>
      <c r="F136" s="81">
        <v>158.4</v>
      </c>
      <c r="G136" s="21">
        <v>105.60000000000001</v>
      </c>
      <c r="H136" s="21">
        <f t="shared" si="7"/>
        <v>190.37310734449864</v>
      </c>
      <c r="I136" s="15">
        <f>H136/$D136</f>
        <v>7.6149242937799455E-2</v>
      </c>
      <c r="J136" s="66">
        <f>H138/$D136</f>
        <v>8.3484130228445211E-2</v>
      </c>
      <c r="K136" s="41">
        <v>0.7441349323492682</v>
      </c>
      <c r="L136" s="156">
        <v>0.77339901477832496</v>
      </c>
    </row>
    <row r="137" spans="1:12" x14ac:dyDescent="0.2">
      <c r="A137" s="181"/>
      <c r="B137" s="4" t="s">
        <v>1</v>
      </c>
      <c r="C137" s="4" t="s">
        <v>28</v>
      </c>
      <c r="D137" s="22">
        <v>2500</v>
      </c>
      <c r="E137" s="68" t="s">
        <v>20</v>
      </c>
      <c r="F137" s="83">
        <v>26.400000000000002</v>
      </c>
      <c r="G137" s="22">
        <v>13.200000000000001</v>
      </c>
      <c r="H137" s="22">
        <f t="shared" si="7"/>
        <v>29.516097302997228</v>
      </c>
      <c r="I137" s="17">
        <f>H137/$D137</f>
        <v>1.180643892119889E-2</v>
      </c>
      <c r="J137" s="65">
        <f>H138/$D137</f>
        <v>8.3484130228445211E-2</v>
      </c>
      <c r="K137" s="62">
        <v>0.56792833290575273</v>
      </c>
      <c r="L137" s="157">
        <v>0.97560975609756084</v>
      </c>
    </row>
    <row r="138" spans="1:12" ht="13.5" thickBot="1" x14ac:dyDescent="0.25">
      <c r="A138" s="182"/>
      <c r="B138" s="6" t="s">
        <v>4</v>
      </c>
      <c r="C138" s="6"/>
      <c r="D138" s="25"/>
      <c r="E138" s="36" t="s">
        <v>5</v>
      </c>
      <c r="F138" s="55">
        <v>171.6</v>
      </c>
      <c r="G138" s="55">
        <v>118.80000000000001</v>
      </c>
      <c r="H138" s="50">
        <f t="shared" si="7"/>
        <v>208.71032557111303</v>
      </c>
      <c r="I138" s="17"/>
      <c r="J138" s="48"/>
      <c r="K138" s="27">
        <v>0.754215310624468</v>
      </c>
      <c r="L138" s="158">
        <v>0.79194630872483252</v>
      </c>
    </row>
    <row r="139" spans="1:12" ht="26.25" thickBot="1" x14ac:dyDescent="0.25">
      <c r="A139" s="18" t="s">
        <v>194</v>
      </c>
      <c r="B139" s="11" t="s">
        <v>0</v>
      </c>
      <c r="C139" s="11" t="s">
        <v>28</v>
      </c>
      <c r="D139" s="23">
        <v>2500</v>
      </c>
      <c r="E139" s="35" t="s">
        <v>32</v>
      </c>
      <c r="F139" s="52">
        <v>346.30399999999997</v>
      </c>
      <c r="G139" s="52">
        <v>151.20000000000002</v>
      </c>
      <c r="H139" s="52">
        <f t="shared" si="7"/>
        <v>377.87286276735989</v>
      </c>
      <c r="I139" s="12">
        <f>H139/$D139</f>
        <v>0.15114914510694397</v>
      </c>
      <c r="J139" s="47" t="s">
        <v>39</v>
      </c>
      <c r="K139" s="123">
        <v>0.82075791439203916</v>
      </c>
      <c r="L139" s="160">
        <v>0.48663023823333451</v>
      </c>
    </row>
    <row r="140" spans="1:12" ht="26.25" thickBot="1" x14ac:dyDescent="0.25">
      <c r="A140" s="14" t="s">
        <v>119</v>
      </c>
      <c r="B140" s="11" t="s">
        <v>0</v>
      </c>
      <c r="C140" s="11" t="s">
        <v>28</v>
      </c>
      <c r="D140" s="111">
        <v>1600</v>
      </c>
      <c r="E140" s="35" t="s">
        <v>38</v>
      </c>
      <c r="F140" s="52">
        <v>103.42000000000002</v>
      </c>
      <c r="G140" s="52">
        <v>44</v>
      </c>
      <c r="H140" s="52">
        <f t="shared" si="7"/>
        <v>112.39081990981293</v>
      </c>
      <c r="I140" s="12">
        <f>H140/$D140</f>
        <v>7.0244262443633076E-2</v>
      </c>
      <c r="J140" s="47" t="s">
        <v>39</v>
      </c>
      <c r="K140" s="123">
        <v>0.69507293092934874</v>
      </c>
      <c r="L140" s="160">
        <v>0.57248940314461838</v>
      </c>
    </row>
    <row r="141" spans="1:12" x14ac:dyDescent="0.2">
      <c r="A141" s="177" t="s">
        <v>120</v>
      </c>
      <c r="B141" s="1" t="s">
        <v>0</v>
      </c>
      <c r="C141" s="1" t="s">
        <v>28</v>
      </c>
      <c r="D141" s="21">
        <v>1600</v>
      </c>
      <c r="E141" s="67" t="s">
        <v>38</v>
      </c>
      <c r="F141" s="21">
        <v>39.14</v>
      </c>
      <c r="G141" s="21">
        <v>39</v>
      </c>
      <c r="H141" s="21">
        <f t="shared" si="7"/>
        <v>55.253412564293257</v>
      </c>
      <c r="I141" s="15">
        <f>H141/$D141</f>
        <v>3.4533382852683286E-2</v>
      </c>
      <c r="J141" s="66">
        <f>H143/$D141</f>
        <v>7.490475227956167E-2</v>
      </c>
      <c r="K141" s="128">
        <v>0.7619030488022096</v>
      </c>
      <c r="L141" s="156">
        <v>1.1575943410546765</v>
      </c>
    </row>
    <row r="142" spans="1:12" x14ac:dyDescent="0.2">
      <c r="A142" s="178"/>
      <c r="B142" s="4" t="s">
        <v>1</v>
      </c>
      <c r="C142" s="4" t="s">
        <v>28</v>
      </c>
      <c r="D142" s="22">
        <v>1600</v>
      </c>
      <c r="E142" s="68" t="s">
        <v>26</v>
      </c>
      <c r="F142" s="22">
        <v>75.12</v>
      </c>
      <c r="G142" s="22">
        <v>19.2</v>
      </c>
      <c r="H142" s="22">
        <f t="shared" si="7"/>
        <v>77.53485925698196</v>
      </c>
      <c r="I142" s="17">
        <f>H142/$D142</f>
        <v>4.8459287035613724E-2</v>
      </c>
      <c r="J142" s="65">
        <f>H143/$D142</f>
        <v>7.490475227956167E-2</v>
      </c>
      <c r="K142" s="126">
        <v>0.80616012342223076</v>
      </c>
      <c r="L142" s="157">
        <v>0.3339877291995183</v>
      </c>
    </row>
    <row r="143" spans="1:12" ht="13.5" thickBot="1" x14ac:dyDescent="0.25">
      <c r="A143" s="179"/>
      <c r="B143" s="6" t="s">
        <v>4</v>
      </c>
      <c r="C143" s="6"/>
      <c r="D143" s="25"/>
      <c r="E143" s="36" t="s">
        <v>23</v>
      </c>
      <c r="F143" s="55">
        <v>107.59</v>
      </c>
      <c r="G143" s="55">
        <v>52.8</v>
      </c>
      <c r="H143" s="50">
        <f t="shared" si="7"/>
        <v>119.84760364729868</v>
      </c>
      <c r="I143" s="17"/>
      <c r="J143" s="48"/>
      <c r="K143" s="127">
        <v>0.8437888232876104</v>
      </c>
      <c r="L143" s="158">
        <v>0.59453009265372847</v>
      </c>
    </row>
    <row r="144" spans="1:12" x14ac:dyDescent="0.2">
      <c r="A144" s="177" t="s">
        <v>121</v>
      </c>
      <c r="B144" s="91" t="s">
        <v>0</v>
      </c>
      <c r="C144" s="91" t="s">
        <v>28</v>
      </c>
      <c r="D144" s="113">
        <v>1600</v>
      </c>
      <c r="E144" s="33" t="s">
        <v>23</v>
      </c>
      <c r="F144" s="21">
        <v>47.06</v>
      </c>
      <c r="G144" s="21">
        <v>16.8</v>
      </c>
      <c r="H144" s="21">
        <f t="shared" si="7"/>
        <v>49.96882628199306</v>
      </c>
      <c r="I144" s="15">
        <f>H144/$D144</f>
        <v>3.1230516426245664E-2</v>
      </c>
      <c r="J144" s="66">
        <f>H146/$D144</f>
        <v>5.7228818406900563E-2</v>
      </c>
      <c r="K144" s="128">
        <v>0.85660048549658974</v>
      </c>
      <c r="L144" s="156">
        <v>0.35527294171944318</v>
      </c>
    </row>
    <row r="145" spans="1:12" x14ac:dyDescent="0.2">
      <c r="A145" s="178"/>
      <c r="B145" s="92" t="s">
        <v>1</v>
      </c>
      <c r="C145" s="92" t="s">
        <v>28</v>
      </c>
      <c r="D145" s="93">
        <v>2500</v>
      </c>
      <c r="E145" s="34" t="s">
        <v>38</v>
      </c>
      <c r="F145" s="22">
        <v>41.35</v>
      </c>
      <c r="G145" s="22">
        <v>12</v>
      </c>
      <c r="H145" s="22">
        <f t="shared" si="7"/>
        <v>43.056039065385477</v>
      </c>
      <c r="I145" s="17">
        <f>H145/$D145</f>
        <v>1.7222415626154192E-2</v>
      </c>
      <c r="J145" s="65">
        <f>H146/$D145</f>
        <v>3.6626443780416358E-2</v>
      </c>
      <c r="K145" s="126">
        <v>0.81026976945727602</v>
      </c>
      <c r="L145" s="157">
        <v>0.33521094955526853</v>
      </c>
    </row>
    <row r="146" spans="1:12" ht="13.5" thickBot="1" x14ac:dyDescent="0.25">
      <c r="A146" s="178"/>
      <c r="B146" s="92" t="s">
        <v>4</v>
      </c>
      <c r="C146" s="92"/>
      <c r="D146" s="93"/>
      <c r="E146" s="34" t="s">
        <v>38</v>
      </c>
      <c r="F146" s="50">
        <v>87.18</v>
      </c>
      <c r="G146" s="50">
        <v>28</v>
      </c>
      <c r="H146" s="50">
        <f t="shared" si="7"/>
        <v>91.566109451040901</v>
      </c>
      <c r="I146" s="17"/>
      <c r="J146" s="48"/>
      <c r="K146" s="127">
        <v>0.85137326315467898</v>
      </c>
      <c r="L146" s="157">
        <v>0.34624901601740271</v>
      </c>
    </row>
    <row r="147" spans="1:12" x14ac:dyDescent="0.2">
      <c r="A147" s="177" t="s">
        <v>122</v>
      </c>
      <c r="B147" s="91" t="s">
        <v>0</v>
      </c>
      <c r="C147" s="91" t="s">
        <v>28</v>
      </c>
      <c r="D147" s="113">
        <v>2500</v>
      </c>
      <c r="E147" s="33" t="s">
        <v>13</v>
      </c>
      <c r="F147" s="21">
        <v>215.24799999999999</v>
      </c>
      <c r="G147" s="21">
        <v>71.2</v>
      </c>
      <c r="H147" s="21">
        <f t="shared" ref="H147:H149" si="8">SQRT(F147^2+G147^2)</f>
        <v>226.71819844026638</v>
      </c>
      <c r="I147" s="15">
        <f>H147/$D147</f>
        <v>9.0687279376106544E-2</v>
      </c>
      <c r="J147" s="66">
        <f>H149/$D147</f>
        <v>0.11143706556366242</v>
      </c>
      <c r="K147" s="128">
        <v>0.83470827553067928</v>
      </c>
      <c r="L147" s="156">
        <v>0.33164448898539417</v>
      </c>
    </row>
    <row r="148" spans="1:12" x14ac:dyDescent="0.2">
      <c r="A148" s="178"/>
      <c r="B148" s="92" t="s">
        <v>1</v>
      </c>
      <c r="C148" s="92" t="s">
        <v>28</v>
      </c>
      <c r="D148" s="93">
        <v>4000</v>
      </c>
      <c r="E148" s="34" t="s">
        <v>130</v>
      </c>
      <c r="F148" s="22">
        <v>68.688000000000002</v>
      </c>
      <c r="G148" s="22">
        <v>20.8</v>
      </c>
      <c r="H148" s="22">
        <f t="shared" si="8"/>
        <v>71.768247463624192</v>
      </c>
      <c r="I148" s="17">
        <f>H148/$D148</f>
        <v>1.7942061865906047E-2</v>
      </c>
      <c r="J148" s="65">
        <f>H149/$D148</f>
        <v>6.9648165977289012E-2</v>
      </c>
      <c r="K148" s="126">
        <v>0.71264031771725234</v>
      </c>
      <c r="L148" s="157">
        <v>0.21241309992461685</v>
      </c>
    </row>
    <row r="149" spans="1:12" ht="13.5" thickBot="1" x14ac:dyDescent="0.25">
      <c r="A149" s="178"/>
      <c r="B149" s="92" t="s">
        <v>4</v>
      </c>
      <c r="C149" s="92"/>
      <c r="D149" s="93"/>
      <c r="E149" s="34" t="s">
        <v>32</v>
      </c>
      <c r="F149" s="50">
        <v>266.12799999999999</v>
      </c>
      <c r="G149" s="50">
        <v>82.4</v>
      </c>
      <c r="H149" s="50">
        <f t="shared" si="8"/>
        <v>278.59266390915604</v>
      </c>
      <c r="I149" s="17"/>
      <c r="J149" s="48"/>
      <c r="K149" s="127">
        <v>0.86169999557464738</v>
      </c>
      <c r="L149" s="157">
        <v>0.30578395288252969</v>
      </c>
    </row>
    <row r="150" spans="1:12" x14ac:dyDescent="0.2">
      <c r="A150" s="180" t="s">
        <v>275</v>
      </c>
      <c r="B150" s="1" t="s">
        <v>0</v>
      </c>
      <c r="C150" s="1" t="s">
        <v>31</v>
      </c>
      <c r="D150" s="21">
        <v>10000</v>
      </c>
      <c r="E150" s="67" t="s">
        <v>24</v>
      </c>
      <c r="F150" s="21">
        <v>4936.8</v>
      </c>
      <c r="G150" s="21">
        <v>2147.1999999999998</v>
      </c>
      <c r="H150" s="21">
        <f t="shared" si="7"/>
        <v>5383.5362058780656</v>
      </c>
      <c r="I150" s="15">
        <f>H150/$D150</f>
        <v>0.53835362058780656</v>
      </c>
      <c r="J150" s="66">
        <f>H152/$D150</f>
        <v>0.53835362058780656</v>
      </c>
      <c r="K150" s="16">
        <v>0.77274691702786069</v>
      </c>
      <c r="L150" s="156">
        <v>0.34754787482484817</v>
      </c>
    </row>
    <row r="151" spans="1:12" x14ac:dyDescent="0.2">
      <c r="A151" s="181"/>
      <c r="B151" s="4" t="s">
        <v>1</v>
      </c>
      <c r="C151" s="4" t="s">
        <v>31</v>
      </c>
      <c r="D151" s="22">
        <v>10000</v>
      </c>
      <c r="E151" s="68"/>
      <c r="F151" s="22">
        <v>0</v>
      </c>
      <c r="G151" s="22">
        <v>0</v>
      </c>
      <c r="H151" s="22">
        <f t="shared" si="7"/>
        <v>0</v>
      </c>
      <c r="I151" s="17">
        <f>H151/$D151</f>
        <v>0</v>
      </c>
      <c r="J151" s="65">
        <f>H152/$D151</f>
        <v>0.53835362058780656</v>
      </c>
      <c r="K151" s="139"/>
      <c r="L151" s="157"/>
    </row>
    <row r="152" spans="1:12" ht="13.5" thickBot="1" x14ac:dyDescent="0.25">
      <c r="A152" s="182"/>
      <c r="B152" s="6" t="s">
        <v>4</v>
      </c>
      <c r="C152" s="6"/>
      <c r="D152" s="25"/>
      <c r="E152" s="36" t="s">
        <v>24</v>
      </c>
      <c r="F152" s="55">
        <v>4936.8</v>
      </c>
      <c r="G152" s="55">
        <v>2147.1999999999998</v>
      </c>
      <c r="H152" s="55">
        <f t="shared" si="7"/>
        <v>5383.5362058780656</v>
      </c>
      <c r="I152" s="26"/>
      <c r="J152" s="48"/>
      <c r="K152" s="98">
        <v>0.77274691702786069</v>
      </c>
      <c r="L152" s="158">
        <v>0.34754787482484817</v>
      </c>
    </row>
    <row r="153" spans="1:12" x14ac:dyDescent="0.2">
      <c r="A153" s="180" t="s">
        <v>276</v>
      </c>
      <c r="B153" s="1" t="s">
        <v>0</v>
      </c>
      <c r="C153" s="1" t="s">
        <v>31</v>
      </c>
      <c r="D153" s="21">
        <v>10000</v>
      </c>
      <c r="E153" s="67" t="s">
        <v>13</v>
      </c>
      <c r="F153" s="21">
        <v>589.65599999999995</v>
      </c>
      <c r="G153" s="21">
        <v>128.9</v>
      </c>
      <c r="H153" s="21">
        <f t="shared" si="7"/>
        <v>603.58049035402064</v>
      </c>
      <c r="I153" s="15">
        <f>H153/$D153</f>
        <v>6.0358049035402067E-2</v>
      </c>
      <c r="J153" s="66">
        <f>H155/$D153</f>
        <v>0.51368723284442253</v>
      </c>
      <c r="K153" s="16">
        <v>0.70454202316720216</v>
      </c>
      <c r="L153" s="156">
        <v>0.14566048554882141</v>
      </c>
    </row>
    <row r="154" spans="1:12" x14ac:dyDescent="0.2">
      <c r="A154" s="181"/>
      <c r="B154" s="4" t="s">
        <v>1</v>
      </c>
      <c r="C154" s="4" t="s">
        <v>31</v>
      </c>
      <c r="D154" s="22">
        <v>10000</v>
      </c>
      <c r="E154" s="68" t="s">
        <v>19</v>
      </c>
      <c r="F154" s="22">
        <v>3832.8</v>
      </c>
      <c r="G154" s="22">
        <v>2512</v>
      </c>
      <c r="H154" s="22">
        <f t="shared" si="7"/>
        <v>4582.6302316464507</v>
      </c>
      <c r="I154" s="17">
        <f>H154/$D154</f>
        <v>0.45826302316464507</v>
      </c>
      <c r="J154" s="65">
        <f>H155/$D154</f>
        <v>0.51368723284442253</v>
      </c>
      <c r="K154" s="139">
        <v>0.79352205319599223</v>
      </c>
      <c r="L154" s="157">
        <v>0.58602876306083196</v>
      </c>
    </row>
    <row r="155" spans="1:12" ht="13.5" thickBot="1" x14ac:dyDescent="0.25">
      <c r="A155" s="182"/>
      <c r="B155" s="6" t="s">
        <v>4</v>
      </c>
      <c r="C155" s="6"/>
      <c r="D155" s="25"/>
      <c r="E155" s="36" t="s">
        <v>13</v>
      </c>
      <c r="F155" s="55">
        <v>4448.8559999999998</v>
      </c>
      <c r="G155" s="55">
        <v>2568.1000000000004</v>
      </c>
      <c r="H155" s="55">
        <f t="shared" si="7"/>
        <v>5136.8723284442258</v>
      </c>
      <c r="I155" s="26"/>
      <c r="J155" s="48"/>
      <c r="K155" s="98">
        <v>0.78525279431509998</v>
      </c>
      <c r="L155" s="158">
        <v>0.53395248188785338</v>
      </c>
    </row>
    <row r="156" spans="1:12" ht="13.5" thickBot="1" x14ac:dyDescent="0.25">
      <c r="A156" s="14" t="s">
        <v>101</v>
      </c>
      <c r="B156" s="11" t="s">
        <v>0</v>
      </c>
      <c r="C156" s="11" t="s">
        <v>29</v>
      </c>
      <c r="D156" s="23">
        <v>1000</v>
      </c>
      <c r="E156" s="35" t="s">
        <v>13</v>
      </c>
      <c r="F156" s="52">
        <v>306.40000000000003</v>
      </c>
      <c r="G156" s="52">
        <v>153.6</v>
      </c>
      <c r="H156" s="52">
        <f t="shared" si="7"/>
        <v>342.74468631913174</v>
      </c>
      <c r="I156" s="12">
        <f>H156/$D156</f>
        <v>0.34274468631913174</v>
      </c>
      <c r="J156" s="47" t="s">
        <v>39</v>
      </c>
      <c r="K156" s="123">
        <v>0.58817994168143406</v>
      </c>
      <c r="L156" s="160">
        <v>0.40694345025053702</v>
      </c>
    </row>
    <row r="157" spans="1:12" x14ac:dyDescent="0.2">
      <c r="A157" s="177" t="s">
        <v>102</v>
      </c>
      <c r="B157" s="1" t="s">
        <v>0</v>
      </c>
      <c r="C157" s="1" t="s">
        <v>29</v>
      </c>
      <c r="D157" s="21">
        <v>1600</v>
      </c>
      <c r="E157" s="67" t="s">
        <v>128</v>
      </c>
      <c r="F157" s="21">
        <v>192.166</v>
      </c>
      <c r="G157" s="21">
        <v>96.8</v>
      </c>
      <c r="H157" s="21">
        <f t="shared" si="7"/>
        <v>215.16972732240936</v>
      </c>
      <c r="I157" s="15">
        <f>H157/$D157</f>
        <v>0.13448107957650585</v>
      </c>
      <c r="J157" s="66">
        <f>H159/$D157</f>
        <v>0.32134600365348021</v>
      </c>
      <c r="K157" s="16">
        <v>0.7863056162132811</v>
      </c>
      <c r="L157" s="156">
        <v>0.38615689096417183</v>
      </c>
    </row>
    <row r="158" spans="1:12" x14ac:dyDescent="0.2">
      <c r="A158" s="178"/>
      <c r="B158" s="4" t="s">
        <v>1</v>
      </c>
      <c r="C158" s="4" t="s">
        <v>29</v>
      </c>
      <c r="D158" s="22">
        <v>1600</v>
      </c>
      <c r="E158" s="68" t="s">
        <v>24</v>
      </c>
      <c r="F158" s="22">
        <v>321.60000000000002</v>
      </c>
      <c r="G158" s="22">
        <v>123.60000000000001</v>
      </c>
      <c r="H158" s="22">
        <f t="shared" si="7"/>
        <v>344.53377192954542</v>
      </c>
      <c r="I158" s="17">
        <f>H158/$D158</f>
        <v>0.21533360745596589</v>
      </c>
      <c r="J158" s="65">
        <f>H159/$D158</f>
        <v>0.32134600365348021</v>
      </c>
      <c r="K158" s="139">
        <v>0.74585019215721748</v>
      </c>
      <c r="L158" s="157">
        <v>0.31693617021276593</v>
      </c>
    </row>
    <row r="159" spans="1:12" ht="13.5" thickBot="1" x14ac:dyDescent="0.25">
      <c r="A159" s="179"/>
      <c r="B159" s="6" t="s">
        <v>4</v>
      </c>
      <c r="C159" s="6"/>
      <c r="D159" s="25"/>
      <c r="E159" s="36" t="s">
        <v>24</v>
      </c>
      <c r="F159" s="55">
        <v>480.10199999999998</v>
      </c>
      <c r="G159" s="55">
        <v>184</v>
      </c>
      <c r="H159" s="55">
        <f t="shared" si="7"/>
        <v>514.15360584556834</v>
      </c>
      <c r="I159" s="26"/>
      <c r="J159" s="48"/>
      <c r="K159" s="139">
        <v>0.82828726687022913</v>
      </c>
      <c r="L159" s="158">
        <v>0.34406058149322999</v>
      </c>
    </row>
    <row r="160" spans="1:12" x14ac:dyDescent="0.2">
      <c r="A160" s="177" t="s">
        <v>103</v>
      </c>
      <c r="B160" s="1" t="s">
        <v>0</v>
      </c>
      <c r="C160" s="1" t="s">
        <v>29</v>
      </c>
      <c r="D160" s="21">
        <v>1000</v>
      </c>
      <c r="E160" s="67" t="s">
        <v>130</v>
      </c>
      <c r="F160" s="21">
        <v>172.58</v>
      </c>
      <c r="G160" s="21">
        <v>120</v>
      </c>
      <c r="H160" s="21">
        <f t="shared" si="7"/>
        <v>210.19956327261957</v>
      </c>
      <c r="I160" s="15">
        <f>H160/$D160</f>
        <v>0.21019956327261957</v>
      </c>
      <c r="J160" s="66">
        <f>H162/$D160</f>
        <v>1.0554413820653423</v>
      </c>
      <c r="K160" s="16">
        <v>0.63624898884981929</v>
      </c>
      <c r="L160" s="156">
        <v>0.37995633377579097</v>
      </c>
    </row>
    <row r="161" spans="1:12" x14ac:dyDescent="0.2">
      <c r="A161" s="178"/>
      <c r="B161" s="4" t="s">
        <v>1</v>
      </c>
      <c r="C161" s="4" t="s">
        <v>29</v>
      </c>
      <c r="D161" s="22">
        <v>1000</v>
      </c>
      <c r="E161" s="68" t="s">
        <v>19</v>
      </c>
      <c r="F161" s="22">
        <v>742</v>
      </c>
      <c r="G161" s="22">
        <v>488.40000000000003</v>
      </c>
      <c r="H161" s="22">
        <f t="shared" si="7"/>
        <v>888.31219737207255</v>
      </c>
      <c r="I161" s="17">
        <f>H161/$D161</f>
        <v>0.88831219737207257</v>
      </c>
      <c r="J161" s="65">
        <f>H162/$D161</f>
        <v>1.0554413820653423</v>
      </c>
      <c r="K161" s="139">
        <v>0.64249865843758736</v>
      </c>
      <c r="L161" s="157">
        <v>0.6131393116687236</v>
      </c>
    </row>
    <row r="162" spans="1:12" ht="13.5" thickBot="1" x14ac:dyDescent="0.25">
      <c r="A162" s="179"/>
      <c r="B162" s="6" t="s">
        <v>4</v>
      </c>
      <c r="C162" s="6"/>
      <c r="D162" s="25"/>
      <c r="E162" s="36" t="s">
        <v>19</v>
      </c>
      <c r="F162" s="55">
        <v>889.82400000000007</v>
      </c>
      <c r="G162" s="55">
        <v>567.6</v>
      </c>
      <c r="H162" s="55">
        <f t="shared" si="7"/>
        <v>1055.4413820653424</v>
      </c>
      <c r="I162" s="26"/>
      <c r="J162" s="48"/>
      <c r="K162" s="139">
        <v>0.66548379843497829</v>
      </c>
      <c r="L162" s="158">
        <v>0.5655652548795439</v>
      </c>
    </row>
    <row r="163" spans="1:12" x14ac:dyDescent="0.2">
      <c r="A163" s="177" t="s">
        <v>104</v>
      </c>
      <c r="B163" s="1" t="s">
        <v>0</v>
      </c>
      <c r="C163" s="1" t="s">
        <v>28</v>
      </c>
      <c r="D163" s="21">
        <v>1600</v>
      </c>
      <c r="E163" s="67" t="s">
        <v>38</v>
      </c>
      <c r="F163" s="21">
        <v>70.996000000000009</v>
      </c>
      <c r="G163" s="21">
        <v>28.400000000000002</v>
      </c>
      <c r="H163" s="21">
        <f t="shared" si="7"/>
        <v>76.46562636897707</v>
      </c>
      <c r="I163" s="15">
        <f>H163/$D163</f>
        <v>4.7791016480610668E-2</v>
      </c>
      <c r="J163" s="66">
        <f>H165/$D163</f>
        <v>0.30229112584404871</v>
      </c>
      <c r="K163" s="16">
        <v>0.71656881819847118</v>
      </c>
      <c r="L163" s="156">
        <v>0.52088750291172681</v>
      </c>
    </row>
    <row r="164" spans="1:12" x14ac:dyDescent="0.2">
      <c r="A164" s="178"/>
      <c r="B164" s="4" t="s">
        <v>1</v>
      </c>
      <c r="C164" s="4" t="s">
        <v>28</v>
      </c>
      <c r="D164" s="22">
        <v>1600</v>
      </c>
      <c r="E164" s="68" t="s">
        <v>19</v>
      </c>
      <c r="F164" s="22">
        <v>380.8</v>
      </c>
      <c r="G164" s="22">
        <v>194</v>
      </c>
      <c r="H164" s="22">
        <f t="shared" si="7"/>
        <v>427.36944205218981</v>
      </c>
      <c r="I164" s="17">
        <f>H164/$D164</f>
        <v>0.26710590128261863</v>
      </c>
      <c r="J164" s="65">
        <f>H165/$D164</f>
        <v>0.30229112584404871</v>
      </c>
      <c r="K164" s="139">
        <v>0.62119376104658297</v>
      </c>
      <c r="L164" s="157">
        <v>0.40411678931126832</v>
      </c>
    </row>
    <row r="165" spans="1:12" ht="13.5" thickBot="1" x14ac:dyDescent="0.25">
      <c r="A165" s="179"/>
      <c r="B165" s="6" t="s">
        <v>4</v>
      </c>
      <c r="C165" s="6"/>
      <c r="D165" s="25"/>
      <c r="E165" s="36" t="s">
        <v>19</v>
      </c>
      <c r="F165" s="55">
        <v>429.91399999999999</v>
      </c>
      <c r="G165" s="55">
        <v>221.6</v>
      </c>
      <c r="H165" s="55">
        <f t="shared" si="7"/>
        <v>483.66580135047792</v>
      </c>
      <c r="I165" s="26"/>
      <c r="J165" s="48"/>
      <c r="K165" s="139">
        <v>0.66129444439400531</v>
      </c>
      <c r="L165" s="158">
        <v>0.42335586350136878</v>
      </c>
    </row>
    <row r="166" spans="1:12" x14ac:dyDescent="0.2">
      <c r="A166" s="180" t="s">
        <v>195</v>
      </c>
      <c r="B166" s="91" t="s">
        <v>0</v>
      </c>
      <c r="C166" s="1" t="s">
        <v>31</v>
      </c>
      <c r="D166" s="21">
        <v>10000</v>
      </c>
      <c r="E166" s="67" t="s">
        <v>6</v>
      </c>
      <c r="F166" s="21">
        <v>2873.6388000000002</v>
      </c>
      <c r="G166" s="21">
        <v>569.06147999999996</v>
      </c>
      <c r="H166" s="21">
        <f t="shared" si="7"/>
        <v>2929.4420835519572</v>
      </c>
      <c r="I166" s="15">
        <f>H166/$D166</f>
        <v>0.29294420835519575</v>
      </c>
      <c r="J166" s="66">
        <f>H168/$D166</f>
        <v>0.51708662387850923</v>
      </c>
      <c r="K166" s="128">
        <v>0.87031389286651983</v>
      </c>
      <c r="L166" s="156">
        <v>0.20435676839667968</v>
      </c>
    </row>
    <row r="167" spans="1:12" x14ac:dyDescent="0.2">
      <c r="A167" s="181"/>
      <c r="B167" s="92" t="s">
        <v>1</v>
      </c>
      <c r="C167" s="4" t="s">
        <v>31</v>
      </c>
      <c r="D167" s="22">
        <v>10000</v>
      </c>
      <c r="E167" s="68" t="s">
        <v>5</v>
      </c>
      <c r="F167" s="22">
        <v>2226.0320000000002</v>
      </c>
      <c r="G167" s="22">
        <v>796</v>
      </c>
      <c r="H167" s="22">
        <f t="shared" si="7"/>
        <v>2364.0715862731399</v>
      </c>
      <c r="I167" s="17">
        <f>H167/$D167</f>
        <v>0.23640715862731398</v>
      </c>
      <c r="J167" s="65">
        <f>H168/$D167</f>
        <v>0.51708662387850923</v>
      </c>
      <c r="K167" s="126">
        <v>0.74861662451881772</v>
      </c>
      <c r="L167" s="157">
        <v>0.3437044042447025</v>
      </c>
    </row>
    <row r="168" spans="1:12" ht="13.5" thickBot="1" x14ac:dyDescent="0.25">
      <c r="A168" s="182"/>
      <c r="B168" s="96" t="s">
        <v>4</v>
      </c>
      <c r="C168" s="6"/>
      <c r="D168" s="25"/>
      <c r="E168" s="36" t="s">
        <v>24</v>
      </c>
      <c r="F168" s="55">
        <v>4950.6887999999999</v>
      </c>
      <c r="G168" s="55">
        <v>1492.82888</v>
      </c>
      <c r="H168" s="50">
        <f t="shared" si="7"/>
        <v>5170.8662387850927</v>
      </c>
      <c r="I168" s="17"/>
      <c r="J168" s="48"/>
      <c r="K168" s="127">
        <v>0.83355417993034275</v>
      </c>
      <c r="L168" s="158">
        <v>0.26023697664931211</v>
      </c>
    </row>
    <row r="169" spans="1:12" x14ac:dyDescent="0.2">
      <c r="A169" s="177" t="s">
        <v>123</v>
      </c>
      <c r="B169" s="1" t="s">
        <v>0</v>
      </c>
      <c r="C169" s="1" t="s">
        <v>29</v>
      </c>
      <c r="D169" s="21">
        <v>1600</v>
      </c>
      <c r="E169" s="67" t="s">
        <v>38</v>
      </c>
      <c r="F169" s="21">
        <v>354.83600000000001</v>
      </c>
      <c r="G169" s="21">
        <v>96</v>
      </c>
      <c r="H169" s="21">
        <f t="shared" si="7"/>
        <v>367.59296361056755</v>
      </c>
      <c r="I169" s="15">
        <f>H169/$D169</f>
        <v>0.22974560225660473</v>
      </c>
      <c r="J169" s="66">
        <f>H171/$D169</f>
        <v>0.26806183732722944</v>
      </c>
      <c r="K169" s="128">
        <v>0.83365914574308031</v>
      </c>
      <c r="L169" s="156">
        <v>0.34386541112414992</v>
      </c>
    </row>
    <row r="170" spans="1:12" x14ac:dyDescent="0.2">
      <c r="A170" s="178"/>
      <c r="B170" s="4" t="s">
        <v>1</v>
      </c>
      <c r="C170" s="4" t="s">
        <v>29</v>
      </c>
      <c r="D170" s="22">
        <v>1600</v>
      </c>
      <c r="E170" s="68" t="s">
        <v>35</v>
      </c>
      <c r="F170" s="22">
        <v>63.6</v>
      </c>
      <c r="G170" s="22">
        <v>25.2</v>
      </c>
      <c r="H170" s="22">
        <f t="shared" si="7"/>
        <v>68.410525505948286</v>
      </c>
      <c r="I170" s="17">
        <f>H170/$D170</f>
        <v>4.2756578441217677E-2</v>
      </c>
      <c r="J170" s="65">
        <f>H171/$D170</f>
        <v>0.26806183732722944</v>
      </c>
      <c r="K170" s="126">
        <v>0.53569729571897862</v>
      </c>
      <c r="L170" s="157">
        <v>0.46293494704992438</v>
      </c>
    </row>
    <row r="171" spans="1:12" ht="13.5" thickBot="1" x14ac:dyDescent="0.25">
      <c r="A171" s="179"/>
      <c r="B171" s="6" t="s">
        <v>4</v>
      </c>
      <c r="C171" s="6"/>
      <c r="D171" s="25"/>
      <c r="E171" s="36" t="s">
        <v>38</v>
      </c>
      <c r="F171" s="55">
        <v>413.63600000000002</v>
      </c>
      <c r="G171" s="55">
        <v>113.4</v>
      </c>
      <c r="H171" s="50">
        <f t="shared" si="7"/>
        <v>428.89893972356708</v>
      </c>
      <c r="I171" s="17"/>
      <c r="J171" s="48"/>
      <c r="K171" s="127">
        <v>0.79936781656573341</v>
      </c>
      <c r="L171" s="158">
        <v>0.35606756705077869</v>
      </c>
    </row>
    <row r="172" spans="1:12" x14ac:dyDescent="0.2">
      <c r="A172" s="177" t="s">
        <v>124</v>
      </c>
      <c r="B172" s="147"/>
      <c r="C172" s="147"/>
      <c r="D172" s="132"/>
      <c r="E172" s="67"/>
      <c r="F172" s="21" t="s">
        <v>39</v>
      </c>
      <c r="G172" s="21" t="s">
        <v>39</v>
      </c>
      <c r="H172" s="21" t="s">
        <v>39</v>
      </c>
      <c r="I172" s="15" t="s">
        <v>39</v>
      </c>
      <c r="J172" s="66" t="s">
        <v>39</v>
      </c>
      <c r="K172" s="128" t="s">
        <v>39</v>
      </c>
      <c r="L172" s="156" t="s">
        <v>39</v>
      </c>
    </row>
    <row r="173" spans="1:12" x14ac:dyDescent="0.2">
      <c r="A173" s="178"/>
      <c r="B173" s="4" t="s">
        <v>1</v>
      </c>
      <c r="C173" s="4" t="s">
        <v>28</v>
      </c>
      <c r="D173" s="22">
        <v>2500</v>
      </c>
      <c r="E173" s="68" t="s">
        <v>26</v>
      </c>
      <c r="F173" s="22">
        <v>99.567999999999998</v>
      </c>
      <c r="G173" s="22">
        <v>50</v>
      </c>
      <c r="H173" s="50">
        <f t="shared" si="7"/>
        <v>111.4171738288133</v>
      </c>
      <c r="I173" s="17">
        <f>H173/$D173</f>
        <v>4.4566869531525319E-2</v>
      </c>
      <c r="J173" s="65" t="s">
        <v>39</v>
      </c>
      <c r="K173" s="126">
        <v>0.83225007547637742</v>
      </c>
      <c r="L173" s="157">
        <v>0.54794632999092929</v>
      </c>
    </row>
    <row r="174" spans="1:12" ht="13.5" thickBot="1" x14ac:dyDescent="0.25">
      <c r="A174" s="179"/>
      <c r="B174" s="6"/>
      <c r="C174" s="6"/>
      <c r="D174" s="25"/>
      <c r="E174" s="36"/>
      <c r="F174" s="55" t="s">
        <v>39</v>
      </c>
      <c r="G174" s="55" t="s">
        <v>39</v>
      </c>
      <c r="H174" s="50" t="s">
        <v>39</v>
      </c>
      <c r="I174" s="17" t="s">
        <v>39</v>
      </c>
      <c r="J174" s="48" t="s">
        <v>39</v>
      </c>
      <c r="K174" s="127" t="s">
        <v>39</v>
      </c>
      <c r="L174" s="158" t="s">
        <v>39</v>
      </c>
    </row>
    <row r="175" spans="1:12" x14ac:dyDescent="0.2">
      <c r="A175" s="177" t="s">
        <v>125</v>
      </c>
      <c r="B175" s="91" t="s">
        <v>0</v>
      </c>
      <c r="C175" s="91" t="s">
        <v>29</v>
      </c>
      <c r="D175" s="70">
        <v>1600</v>
      </c>
      <c r="E175" s="33" t="s">
        <v>13</v>
      </c>
      <c r="F175" s="21">
        <v>394.44480000000004</v>
      </c>
      <c r="G175" s="21">
        <v>161.6</v>
      </c>
      <c r="H175" s="21">
        <f t="shared" si="7"/>
        <v>426.26430796753328</v>
      </c>
      <c r="I175" s="15">
        <f>H175/$D175</f>
        <v>0.2664151924797083</v>
      </c>
      <c r="J175" s="66">
        <f>H177/$D175</f>
        <v>0.29128015553586895</v>
      </c>
      <c r="K175" s="128">
        <v>0.77547321137324654</v>
      </c>
      <c r="L175" s="156">
        <v>0.47140622015797057</v>
      </c>
    </row>
    <row r="176" spans="1:12" x14ac:dyDescent="0.2">
      <c r="A176" s="178"/>
      <c r="B176" s="92" t="s">
        <v>1</v>
      </c>
      <c r="C176" s="92" t="s">
        <v>29</v>
      </c>
      <c r="D176" s="93">
        <v>2500</v>
      </c>
      <c r="E176" s="34" t="s">
        <v>13</v>
      </c>
      <c r="F176" s="22">
        <v>39.96</v>
      </c>
      <c r="G176" s="22">
        <v>7.2</v>
      </c>
      <c r="H176" s="22">
        <f t="shared" si="7"/>
        <v>40.603467832193843</v>
      </c>
      <c r="I176" s="17">
        <f>H176/$D176</f>
        <v>1.6241387132877538E-2</v>
      </c>
      <c r="J176" s="65">
        <f>H177/$D176</f>
        <v>0.18641929954295614</v>
      </c>
      <c r="K176" s="126">
        <v>0.87751895490636489</v>
      </c>
      <c r="L176" s="157">
        <v>0.24845797160067604</v>
      </c>
    </row>
    <row r="177" spans="1:12" ht="13.5" thickBot="1" x14ac:dyDescent="0.25">
      <c r="A177" s="178"/>
      <c r="B177" s="92" t="s">
        <v>4</v>
      </c>
      <c r="C177" s="92"/>
      <c r="D177" s="93"/>
      <c r="E177" s="34" t="s">
        <v>13</v>
      </c>
      <c r="F177" s="50">
        <v>434.40480000000002</v>
      </c>
      <c r="G177" s="50">
        <v>168.79999999999998</v>
      </c>
      <c r="H177" s="50">
        <f t="shared" si="7"/>
        <v>466.04824885739032</v>
      </c>
      <c r="I177" s="17"/>
      <c r="J177" s="48"/>
      <c r="K177" s="127">
        <v>0.7843988118067019</v>
      </c>
      <c r="L177" s="158">
        <v>0.44821185635700411</v>
      </c>
    </row>
    <row r="178" spans="1:12" x14ac:dyDescent="0.2">
      <c r="A178" s="180" t="s">
        <v>196</v>
      </c>
      <c r="B178" s="1" t="s">
        <v>0</v>
      </c>
      <c r="C178" s="1" t="s">
        <v>28</v>
      </c>
      <c r="D178" s="21">
        <v>2500</v>
      </c>
      <c r="E178" s="67"/>
      <c r="F178" s="21">
        <v>0</v>
      </c>
      <c r="G178" s="21">
        <v>0</v>
      </c>
      <c r="H178" s="21">
        <f t="shared" si="7"/>
        <v>0</v>
      </c>
      <c r="I178" s="15">
        <f t="shared" ref="I178:I179" si="9">H178/$D178</f>
        <v>0</v>
      </c>
      <c r="J178" s="66" t="s">
        <v>39</v>
      </c>
      <c r="K178" s="128"/>
      <c r="L178" s="156"/>
    </row>
    <row r="179" spans="1:12" x14ac:dyDescent="0.2">
      <c r="A179" s="181"/>
      <c r="B179" s="4" t="s">
        <v>1</v>
      </c>
      <c r="C179" s="4" t="s">
        <v>69</v>
      </c>
      <c r="D179" s="22">
        <v>6300</v>
      </c>
      <c r="E179" s="68" t="s">
        <v>23</v>
      </c>
      <c r="F179" s="22">
        <v>1649.0439999999999</v>
      </c>
      <c r="G179" s="22">
        <v>446.1</v>
      </c>
      <c r="H179" s="22">
        <f t="shared" si="7"/>
        <v>1708.3182736059459</v>
      </c>
      <c r="I179" s="17">
        <f t="shared" si="9"/>
        <v>0.27116163073110255</v>
      </c>
      <c r="J179" s="65" t="s">
        <v>39</v>
      </c>
      <c r="K179" s="126">
        <v>0.8410110145866635</v>
      </c>
      <c r="L179" s="157">
        <v>0.30617301644947392</v>
      </c>
    </row>
    <row r="180" spans="1:12" ht="13.5" thickBot="1" x14ac:dyDescent="0.25">
      <c r="A180" s="182"/>
      <c r="B180" s="6"/>
      <c r="C180" s="6"/>
      <c r="D180" s="25"/>
      <c r="E180" s="36" t="s">
        <v>23</v>
      </c>
      <c r="F180" s="55">
        <v>1649.0439999999999</v>
      </c>
      <c r="G180" s="55">
        <v>446.1</v>
      </c>
      <c r="H180" s="50">
        <f t="shared" si="7"/>
        <v>1708.3182736059459</v>
      </c>
      <c r="I180" s="17"/>
      <c r="J180" s="48"/>
      <c r="K180" s="127">
        <v>0.8410110145866635</v>
      </c>
      <c r="L180" s="158">
        <v>0.30617301644947392</v>
      </c>
    </row>
    <row r="181" spans="1:12" ht="26.25" thickBot="1" x14ac:dyDescent="0.25">
      <c r="A181" s="14" t="s">
        <v>126</v>
      </c>
      <c r="B181" s="11" t="s">
        <v>0</v>
      </c>
      <c r="C181" s="11" t="s">
        <v>29</v>
      </c>
      <c r="D181" s="23">
        <v>1600</v>
      </c>
      <c r="E181" s="35" t="s">
        <v>13</v>
      </c>
      <c r="F181" s="52">
        <v>363.59200000000004</v>
      </c>
      <c r="G181" s="52">
        <v>128.4</v>
      </c>
      <c r="H181" s="52">
        <f t="shared" si="7"/>
        <v>385.5978506994042</v>
      </c>
      <c r="I181" s="12">
        <f>H181/$D181</f>
        <v>0.24099865668712764</v>
      </c>
      <c r="J181" s="47" t="s">
        <v>39</v>
      </c>
      <c r="K181" s="123">
        <v>0.78680309253458358</v>
      </c>
      <c r="L181" s="160">
        <v>0.35624419254282386</v>
      </c>
    </row>
    <row r="182" spans="1:12" x14ac:dyDescent="0.2">
      <c r="A182" s="177" t="s">
        <v>127</v>
      </c>
      <c r="B182" s="1" t="s">
        <v>0</v>
      </c>
      <c r="C182" s="1" t="s">
        <v>29</v>
      </c>
      <c r="D182" s="21">
        <v>2500</v>
      </c>
      <c r="E182" s="67" t="s">
        <v>32</v>
      </c>
      <c r="F182" s="21">
        <v>361.05599999999998</v>
      </c>
      <c r="G182" s="21">
        <v>107.2</v>
      </c>
      <c r="H182" s="21">
        <f t="shared" si="7"/>
        <v>376.63413963155278</v>
      </c>
      <c r="I182" s="15">
        <f>H182/$D182</f>
        <v>0.15065365585262111</v>
      </c>
      <c r="J182" s="66">
        <f>H184/$D182</f>
        <v>0.23361732569310867</v>
      </c>
      <c r="K182" s="128">
        <v>0.79617709357661859</v>
      </c>
      <c r="L182" s="156">
        <v>0.3437115789015236</v>
      </c>
    </row>
    <row r="183" spans="1:12" x14ac:dyDescent="0.2">
      <c r="A183" s="178"/>
      <c r="B183" s="4" t="s">
        <v>1</v>
      </c>
      <c r="C183" s="4" t="s">
        <v>28</v>
      </c>
      <c r="D183" s="22">
        <v>2500</v>
      </c>
      <c r="E183" s="68" t="s">
        <v>34</v>
      </c>
      <c r="F183" s="22">
        <v>214.04999999999998</v>
      </c>
      <c r="G183" s="22">
        <v>51.2</v>
      </c>
      <c r="H183" s="22">
        <f t="shared" si="7"/>
        <v>220.08826070465454</v>
      </c>
      <c r="I183" s="17">
        <f>H183/$D183</f>
        <v>8.803530428186182E-2</v>
      </c>
      <c r="J183" s="65">
        <f>H184/$D183</f>
        <v>0.23361732569310867</v>
      </c>
      <c r="K183" s="126">
        <v>0.82638299300050588</v>
      </c>
      <c r="L183" s="157">
        <v>0.2622825929116897</v>
      </c>
    </row>
    <row r="184" spans="1:12" ht="13.5" thickBot="1" x14ac:dyDescent="0.25">
      <c r="A184" s="179"/>
      <c r="B184" s="6" t="s">
        <v>4</v>
      </c>
      <c r="C184" s="6"/>
      <c r="D184" s="25"/>
      <c r="E184" s="36" t="s">
        <v>6</v>
      </c>
      <c r="F184" s="55">
        <v>564.77</v>
      </c>
      <c r="G184" s="55">
        <v>148.80000000000001</v>
      </c>
      <c r="H184" s="55">
        <f>SQRT(F184^2+G184^2)</f>
        <v>584.04331423277165</v>
      </c>
      <c r="I184" s="26"/>
      <c r="J184" s="48"/>
      <c r="K184" s="127">
        <v>0.8241507327723443</v>
      </c>
      <c r="L184" s="158">
        <v>0.31251256489840928</v>
      </c>
    </row>
    <row r="185" spans="1:12" ht="12.75" customHeight="1" x14ac:dyDescent="0.2"/>
    <row r="188" spans="1:12" ht="13.5" customHeight="1" x14ac:dyDescent="0.2"/>
    <row r="191" spans="1:12" ht="13.5" customHeight="1" x14ac:dyDescent="0.2"/>
    <row r="200" ht="13.5" customHeight="1" x14ac:dyDescent="0.2"/>
    <row r="203" ht="13.5" customHeight="1" x14ac:dyDescent="0.2"/>
    <row r="209" ht="13.5" customHeight="1" x14ac:dyDescent="0.2"/>
    <row r="213" ht="12.75" customHeight="1" x14ac:dyDescent="0.2"/>
    <row r="216" ht="13.5" customHeight="1" x14ac:dyDescent="0.2"/>
    <row r="219" ht="13.5" customHeight="1" x14ac:dyDescent="0.2"/>
    <row r="223" ht="12.75" customHeight="1" x14ac:dyDescent="0.2"/>
    <row r="227" ht="12.75" customHeight="1" x14ac:dyDescent="0.2"/>
    <row r="230" ht="27" customHeight="1" x14ac:dyDescent="0.2"/>
    <row r="233" ht="13.5" customHeight="1" x14ac:dyDescent="0.2"/>
    <row r="236" ht="13.5" customHeight="1" x14ac:dyDescent="0.2"/>
    <row r="239" ht="13.5" customHeight="1" x14ac:dyDescent="0.2"/>
    <row r="242" ht="13.5" customHeight="1" x14ac:dyDescent="0.2"/>
    <row r="245" ht="13.5" customHeight="1" x14ac:dyDescent="0.2"/>
    <row r="248" ht="13.5" customHeight="1" x14ac:dyDescent="0.2"/>
    <row r="252" ht="12.75" customHeight="1" x14ac:dyDescent="0.2"/>
    <row r="255" ht="27" customHeight="1" x14ac:dyDescent="0.2"/>
    <row r="258" ht="13.5" customHeight="1" x14ac:dyDescent="0.2"/>
    <row r="261" ht="13.5" customHeight="1" x14ac:dyDescent="0.2"/>
    <row r="267" ht="13.5" customHeight="1" x14ac:dyDescent="0.2"/>
    <row r="270" ht="13.5" customHeight="1" x14ac:dyDescent="0.2"/>
    <row r="275" ht="12.75" customHeight="1" x14ac:dyDescent="0.2"/>
    <row r="281" ht="13.5" customHeight="1" x14ac:dyDescent="0.2"/>
    <row r="287" ht="13.5" customHeight="1" x14ac:dyDescent="0.2"/>
    <row r="293" ht="13.5" customHeight="1" x14ac:dyDescent="0.2"/>
    <row r="296" ht="13.5" customHeight="1" x14ac:dyDescent="0.2"/>
    <row r="299" ht="13.5" customHeight="1" x14ac:dyDescent="0.2"/>
    <row r="303" ht="12.75" customHeight="1" x14ac:dyDescent="0.2"/>
    <row r="307" ht="12.75" customHeight="1" x14ac:dyDescent="0.2"/>
    <row r="312" ht="12.75" customHeight="1" x14ac:dyDescent="0.2"/>
    <row r="321" ht="13.5" customHeight="1" x14ac:dyDescent="0.2"/>
    <row r="324" ht="13.5" customHeight="1" x14ac:dyDescent="0.2"/>
    <row r="330" ht="13.5" customHeight="1" x14ac:dyDescent="0.2"/>
    <row r="333" ht="13.5" customHeight="1" x14ac:dyDescent="0.2"/>
    <row r="337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9">
    <mergeCell ref="A150:A152"/>
    <mergeCell ref="A157:A159"/>
    <mergeCell ref="A160:A162"/>
    <mergeCell ref="A153:A155"/>
    <mergeCell ref="A163:A165"/>
    <mergeCell ref="A5:A7"/>
    <mergeCell ref="A8:A10"/>
    <mergeCell ref="A59:A61"/>
    <mergeCell ref="A17:A19"/>
    <mergeCell ref="A29:A31"/>
    <mergeCell ref="A32:A34"/>
    <mergeCell ref="A20:A22"/>
    <mergeCell ref="A52:A54"/>
    <mergeCell ref="A56:A58"/>
    <mergeCell ref="A11:A13"/>
    <mergeCell ref="A45:A47"/>
    <mergeCell ref="A14:A16"/>
    <mergeCell ref="A93:A95"/>
    <mergeCell ref="A74:A76"/>
    <mergeCell ref="A77:A79"/>
    <mergeCell ref="A65:A67"/>
    <mergeCell ref="A68:A70"/>
    <mergeCell ref="A84:A86"/>
    <mergeCell ref="A87:A89"/>
    <mergeCell ref="A90:A92"/>
    <mergeCell ref="A26:A28"/>
    <mergeCell ref="A42:A44"/>
    <mergeCell ref="A107:A109"/>
    <mergeCell ref="A116:A118"/>
    <mergeCell ref="A119:A121"/>
    <mergeCell ref="A48:A50"/>
    <mergeCell ref="A99:A101"/>
    <mergeCell ref="A104:A106"/>
    <mergeCell ref="A110:A112"/>
    <mergeCell ref="A71:A73"/>
    <mergeCell ref="A96:A98"/>
    <mergeCell ref="A81:A83"/>
    <mergeCell ref="A36:A41"/>
    <mergeCell ref="A1:D1"/>
    <mergeCell ref="A2:A4"/>
    <mergeCell ref="B2:B4"/>
    <mergeCell ref="C2:C4"/>
    <mergeCell ref="D2:D4"/>
    <mergeCell ref="A125:A127"/>
    <mergeCell ref="A128:A130"/>
    <mergeCell ref="A122:A124"/>
    <mergeCell ref="A136:A138"/>
    <mergeCell ref="A132:A134"/>
    <mergeCell ref="A113:A115"/>
    <mergeCell ref="A182:A184"/>
    <mergeCell ref="A166:A168"/>
    <mergeCell ref="A169:A171"/>
    <mergeCell ref="A172:A174"/>
    <mergeCell ref="A175:A177"/>
    <mergeCell ref="A141:A143"/>
    <mergeCell ref="A144:A146"/>
    <mergeCell ref="A147:A149"/>
    <mergeCell ref="A178:A180"/>
    <mergeCell ref="A62:A64"/>
    <mergeCell ref="A23:A25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I219"/>
  <sheetViews>
    <sheetView zoomScaleNormal="100" workbookViewId="0">
      <pane xSplit="4" ySplit="4" topLeftCell="E149" activePane="bottomRight" state="frozen"/>
      <selection pane="topRight" activeCell="K1" sqref="K1"/>
      <selection pane="bottomLeft" activeCell="A5" sqref="A5"/>
      <selection pane="bottomRight" activeCell="Q15" sqref="Q15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6" width="7.42578125" style="72" customWidth="1"/>
    <col min="7" max="7" width="7.5703125" style="72" customWidth="1"/>
    <col min="8" max="8" width="7.42578125" style="72" customWidth="1"/>
    <col min="9" max="10" width="7.140625" style="72" customWidth="1"/>
    <col min="11" max="11" width="6.42578125" style="72" customWidth="1"/>
    <col min="12" max="12" width="6.28515625" style="72" customWidth="1"/>
    <col min="13" max="18" width="6.7109375" style="72" customWidth="1"/>
    <col min="19" max="19" width="11.7109375" style="72" customWidth="1"/>
    <col min="20" max="20" width="7.42578125" style="72" customWidth="1"/>
    <col min="21" max="21" width="7.5703125" style="72" customWidth="1"/>
    <col min="22" max="22" width="7.42578125" style="72" customWidth="1"/>
    <col min="23" max="24" width="7.140625" style="72" customWidth="1"/>
    <col min="25" max="25" width="6.42578125" style="72" customWidth="1"/>
    <col min="26" max="26" width="6.28515625" style="72" customWidth="1"/>
    <col min="27" max="27" width="11.7109375" style="72" customWidth="1"/>
    <col min="28" max="28" width="7.42578125" style="90" customWidth="1"/>
    <col min="29" max="29" width="7.5703125" style="90" customWidth="1"/>
    <col min="30" max="30" width="7.42578125" style="72" customWidth="1"/>
    <col min="31" max="32" width="7.140625" style="72" customWidth="1"/>
    <col min="33" max="33" width="6.42578125" style="72" customWidth="1"/>
    <col min="34" max="34" width="6.28515625" style="72" customWidth="1"/>
    <col min="35" max="40" width="6.7109375" style="72" customWidth="1"/>
    <col min="41" max="41" width="11.7109375" style="72" customWidth="1"/>
    <col min="42" max="42" width="7.42578125" style="72" customWidth="1"/>
    <col min="43" max="43" width="7.5703125" style="72" customWidth="1"/>
    <col min="44" max="44" width="7.42578125" style="72" customWidth="1"/>
    <col min="45" max="46" width="7.140625" style="72" customWidth="1"/>
    <col min="47" max="47" width="6.42578125" style="72" customWidth="1"/>
    <col min="48" max="48" width="6.28515625" style="72" customWidth="1"/>
    <col min="49" max="49" width="11.7109375" style="72" customWidth="1"/>
    <col min="50" max="50" width="7.42578125" style="90" customWidth="1"/>
    <col min="51" max="51" width="7.5703125" style="90" customWidth="1"/>
    <col min="52" max="52" width="7.42578125" style="72" customWidth="1"/>
    <col min="53" max="54" width="7.140625" style="72" customWidth="1"/>
    <col min="55" max="55" width="6.42578125" style="72" customWidth="1"/>
    <col min="56" max="56" width="6.28515625" style="72" customWidth="1"/>
    <col min="57" max="62" width="6.7109375" style="72" customWidth="1"/>
    <col min="63" max="63" width="11.7109375" style="72" customWidth="1"/>
    <col min="64" max="64" width="7.42578125" style="72" customWidth="1"/>
    <col min="65" max="65" width="7.5703125" style="72" customWidth="1"/>
    <col min="66" max="66" width="7.42578125" style="72" customWidth="1"/>
    <col min="67" max="68" width="7.140625" style="72" customWidth="1"/>
    <col min="69" max="69" width="6.42578125" style="72" customWidth="1"/>
    <col min="70" max="70" width="6.28515625" style="72" customWidth="1"/>
    <col min="71" max="71" width="11.7109375" style="72" customWidth="1"/>
    <col min="72" max="72" width="7.42578125" style="90" customWidth="1"/>
    <col min="73" max="73" width="7.5703125" style="90" customWidth="1"/>
    <col min="74" max="74" width="7.42578125" style="72" customWidth="1"/>
    <col min="75" max="76" width="7.140625" style="72" customWidth="1"/>
    <col min="77" max="77" width="6.42578125" style="72" customWidth="1"/>
    <col min="78" max="78" width="6.28515625" style="72" customWidth="1"/>
    <col min="79" max="84" width="6.7109375" style="72" customWidth="1"/>
    <col min="85" max="85" width="11.7109375" style="72" customWidth="1"/>
    <col min="86" max="86" width="7.42578125" style="72" customWidth="1"/>
    <col min="87" max="87" width="7.5703125" style="72" customWidth="1"/>
    <col min="88" max="88" width="7.42578125" style="72" customWidth="1"/>
    <col min="89" max="90" width="7.140625" style="72" customWidth="1"/>
    <col min="91" max="91" width="6.42578125" style="72" customWidth="1"/>
    <col min="92" max="92" width="6.28515625" style="72" customWidth="1"/>
    <col min="93" max="93" width="11.7109375" style="72" customWidth="1"/>
    <col min="94" max="94" width="7.42578125" style="90" customWidth="1"/>
    <col min="95" max="95" width="7.5703125" style="90" customWidth="1"/>
    <col min="96" max="96" width="7.42578125" style="72" customWidth="1"/>
    <col min="97" max="98" width="7.140625" style="72" customWidth="1"/>
    <col min="99" max="99" width="6.42578125" style="72" customWidth="1"/>
    <col min="100" max="100" width="6.28515625" style="72" customWidth="1"/>
    <col min="101" max="106" width="6.7109375" style="72" customWidth="1"/>
    <col min="107" max="107" width="11.7109375" style="72" customWidth="1"/>
    <col min="108" max="109" width="6.7109375" style="90" customWidth="1"/>
    <col min="110" max="112" width="7.28515625" style="72" customWidth="1"/>
    <col min="113" max="113" width="6.7109375" style="72" customWidth="1"/>
    <col min="114" max="114" width="5.7109375" style="72" customWidth="1"/>
    <col min="115" max="115" width="11.7109375" style="72" customWidth="1"/>
    <col min="116" max="117" width="6.7109375" style="90" customWidth="1"/>
    <col min="118" max="120" width="7.28515625" style="72" customWidth="1"/>
    <col min="121" max="121" width="6.7109375" style="72" customWidth="1"/>
    <col min="122" max="122" width="5.7109375" style="72" customWidth="1"/>
    <col min="123" max="128" width="6.7109375" style="72" customWidth="1"/>
    <col min="129" max="129" width="11.7109375" style="72" customWidth="1"/>
    <col min="130" max="131" width="6.7109375" style="90" customWidth="1"/>
    <col min="132" max="134" width="7.28515625" style="72" customWidth="1"/>
    <col min="135" max="135" width="6.7109375" style="72" customWidth="1"/>
    <col min="136" max="136" width="5.7109375" style="72" customWidth="1"/>
    <col min="137" max="137" width="11.7109375" style="72" customWidth="1"/>
    <col min="138" max="139" width="6.7109375" style="90" customWidth="1"/>
    <col min="140" max="140" width="6.7109375" style="72" customWidth="1"/>
    <col min="141" max="142" width="7.28515625" style="72" customWidth="1"/>
    <col min="143" max="143" width="6.7109375" style="72" customWidth="1"/>
    <col min="144" max="16384" width="5.7109375" style="72"/>
  </cols>
  <sheetData>
    <row r="1" spans="1:12" ht="13.5" thickBot="1" x14ac:dyDescent="0.25">
      <c r="A1" s="186" t="s">
        <v>129</v>
      </c>
      <c r="B1" s="187"/>
      <c r="C1" s="187"/>
      <c r="D1" s="187"/>
      <c r="E1" s="164" t="s">
        <v>301</v>
      </c>
      <c r="F1" s="165"/>
      <c r="G1" s="165"/>
      <c r="H1" s="165"/>
      <c r="I1" s="165"/>
      <c r="J1" s="165"/>
      <c r="K1" s="165"/>
      <c r="L1" s="166"/>
    </row>
    <row r="2" spans="1:12" ht="12.75" customHeight="1" x14ac:dyDescent="0.2">
      <c r="A2" s="188" t="s">
        <v>18</v>
      </c>
      <c r="B2" s="191" t="s">
        <v>12</v>
      </c>
      <c r="C2" s="191" t="s">
        <v>27</v>
      </c>
      <c r="D2" s="191" t="s">
        <v>131</v>
      </c>
      <c r="E2" s="194" t="s">
        <v>17</v>
      </c>
      <c r="F2" s="202" t="s">
        <v>16</v>
      </c>
      <c r="G2" s="202" t="s">
        <v>15</v>
      </c>
      <c r="H2" s="191" t="s">
        <v>14</v>
      </c>
      <c r="I2" s="191" t="s">
        <v>11</v>
      </c>
      <c r="J2" s="191" t="s">
        <v>154</v>
      </c>
      <c r="K2" s="191" t="s">
        <v>2</v>
      </c>
      <c r="L2" s="196" t="s">
        <v>3</v>
      </c>
    </row>
    <row r="3" spans="1:12" ht="12.75" customHeight="1" x14ac:dyDescent="0.2">
      <c r="A3" s="189"/>
      <c r="B3" s="192"/>
      <c r="C3" s="192"/>
      <c r="D3" s="192"/>
      <c r="E3" s="195"/>
      <c r="F3" s="203"/>
      <c r="G3" s="203"/>
      <c r="H3" s="192"/>
      <c r="I3" s="192"/>
      <c r="J3" s="192"/>
      <c r="K3" s="192"/>
      <c r="L3" s="197"/>
    </row>
    <row r="4" spans="1:12" ht="12.6" customHeight="1" thickBot="1" x14ac:dyDescent="0.25">
      <c r="A4" s="190"/>
      <c r="B4" s="193"/>
      <c r="C4" s="193"/>
      <c r="D4" s="193"/>
      <c r="E4" s="198"/>
      <c r="F4" s="44" t="s">
        <v>8</v>
      </c>
      <c r="G4" s="44" t="s">
        <v>9</v>
      </c>
      <c r="H4" s="155" t="s">
        <v>10</v>
      </c>
      <c r="I4" s="199"/>
      <c r="J4" s="193"/>
      <c r="K4" s="199"/>
      <c r="L4" s="204"/>
    </row>
    <row r="5" spans="1:12" x14ac:dyDescent="0.2">
      <c r="A5" s="180" t="s">
        <v>197</v>
      </c>
      <c r="B5" s="1" t="s">
        <v>0</v>
      </c>
      <c r="C5" s="1" t="s">
        <v>141</v>
      </c>
      <c r="D5" s="21">
        <v>40000</v>
      </c>
      <c r="E5" s="67" t="s">
        <v>7</v>
      </c>
      <c r="F5" s="70">
        <v>13270.8642578125</v>
      </c>
      <c r="G5" s="70">
        <v>4421.7852172851517</v>
      </c>
      <c r="H5" s="21">
        <f t="shared" ref="H5:H68" si="0">SQRT(F5^2+G5^2)</f>
        <v>13988.138641616575</v>
      </c>
      <c r="I5" s="30">
        <f>H5/$D5</f>
        <v>0.34970346604041436</v>
      </c>
      <c r="J5" s="66">
        <f>H7/$D5</f>
        <v>0.7020781784838771</v>
      </c>
      <c r="K5" s="41">
        <v>0.86560443043781077</v>
      </c>
      <c r="L5" s="156">
        <v>0.34440514586504445</v>
      </c>
    </row>
    <row r="6" spans="1:12" x14ac:dyDescent="0.2">
      <c r="A6" s="181"/>
      <c r="B6" s="4" t="s">
        <v>1</v>
      </c>
      <c r="C6" s="4" t="s">
        <v>141</v>
      </c>
      <c r="D6" s="22">
        <v>40000</v>
      </c>
      <c r="E6" s="68" t="s">
        <v>7</v>
      </c>
      <c r="F6" s="71">
        <v>13514.0439453125</v>
      </c>
      <c r="G6" s="71">
        <v>4018.0443115234302</v>
      </c>
      <c r="H6" s="22">
        <f t="shared" si="0"/>
        <v>14098.72561067855</v>
      </c>
      <c r="I6" s="31">
        <f>H6/$D6</f>
        <v>0.35246814026696377</v>
      </c>
      <c r="J6" s="65">
        <f>H7/$D6</f>
        <v>0.7020781784838771</v>
      </c>
      <c r="K6" s="62">
        <v>0.84820958955713632</v>
      </c>
      <c r="L6" s="157">
        <v>0.28405279137017592</v>
      </c>
    </row>
    <row r="7" spans="1:12" ht="13.5" thickBot="1" x14ac:dyDescent="0.25">
      <c r="A7" s="182"/>
      <c r="B7" s="6" t="s">
        <v>4</v>
      </c>
      <c r="C7" s="6"/>
      <c r="D7" s="25"/>
      <c r="E7" s="36" t="s">
        <v>7</v>
      </c>
      <c r="F7" s="55">
        <v>26784.908203125</v>
      </c>
      <c r="G7" s="55">
        <v>8439.8295288085828</v>
      </c>
      <c r="H7" s="55">
        <f t="shared" si="0"/>
        <v>28083.127139355085</v>
      </c>
      <c r="I7" s="32"/>
      <c r="J7" s="48"/>
      <c r="K7" s="27">
        <v>0.85659884401718533</v>
      </c>
      <c r="L7" s="158">
        <v>0.31415485709153512</v>
      </c>
    </row>
    <row r="8" spans="1:12" x14ac:dyDescent="0.2">
      <c r="A8" s="184" t="s">
        <v>198</v>
      </c>
      <c r="B8" s="29" t="s">
        <v>0</v>
      </c>
      <c r="C8" s="29" t="s">
        <v>28</v>
      </c>
      <c r="D8" s="39">
        <v>2500</v>
      </c>
      <c r="E8" s="67" t="s">
        <v>36</v>
      </c>
      <c r="F8" s="21">
        <v>670.4</v>
      </c>
      <c r="G8" s="21">
        <v>136</v>
      </c>
      <c r="H8" s="21">
        <f t="shared" si="0"/>
        <v>684.05567024913989</v>
      </c>
      <c r="I8" s="30">
        <f>H8/$D8</f>
        <v>0.27362226809965595</v>
      </c>
      <c r="J8" s="66">
        <f>H10/$D8</f>
        <v>0.79331351990496179</v>
      </c>
      <c r="K8" s="41">
        <v>0.8143818697835612</v>
      </c>
      <c r="L8" s="156">
        <v>0.22814878467959729</v>
      </c>
    </row>
    <row r="9" spans="1:12" x14ac:dyDescent="0.2">
      <c r="A9" s="184"/>
      <c r="B9" s="4" t="s">
        <v>1</v>
      </c>
      <c r="C9" s="4" t="s">
        <v>28</v>
      </c>
      <c r="D9" s="22">
        <v>2500</v>
      </c>
      <c r="E9" s="68" t="s">
        <v>20</v>
      </c>
      <c r="F9" s="22">
        <v>1360.4800000000002</v>
      </c>
      <c r="G9" s="22">
        <v>256</v>
      </c>
      <c r="H9" s="22">
        <f t="shared" si="0"/>
        <v>1384.3561067875564</v>
      </c>
      <c r="I9" s="31">
        <f>H9/$D9</f>
        <v>0.5537424427150226</v>
      </c>
      <c r="J9" s="65">
        <f>H10/$D9</f>
        <v>0.79331351990496179</v>
      </c>
      <c r="K9" s="62">
        <v>0.3313448988429748</v>
      </c>
      <c r="L9" s="157">
        <v>0.28237033405361556</v>
      </c>
    </row>
    <row r="10" spans="1:12" ht="13.5" thickBot="1" x14ac:dyDescent="0.25">
      <c r="A10" s="185"/>
      <c r="B10" s="6" t="s">
        <v>4</v>
      </c>
      <c r="C10" s="6"/>
      <c r="D10" s="25"/>
      <c r="E10" s="36" t="s">
        <v>20</v>
      </c>
      <c r="F10" s="55">
        <v>1944.4800000000002</v>
      </c>
      <c r="G10" s="55">
        <v>390.4</v>
      </c>
      <c r="H10" s="55">
        <f t="shared" si="0"/>
        <v>1983.2837997624044</v>
      </c>
      <c r="I10" s="32"/>
      <c r="J10" s="48"/>
      <c r="K10" s="27">
        <v>0.51171176877689495</v>
      </c>
      <c r="L10" s="158">
        <v>0.25243450820494329</v>
      </c>
    </row>
    <row r="11" spans="1:12" x14ac:dyDescent="0.2">
      <c r="A11" s="183" t="s">
        <v>199</v>
      </c>
      <c r="B11" s="1" t="s">
        <v>0</v>
      </c>
      <c r="C11" s="1" t="s">
        <v>30</v>
      </c>
      <c r="D11" s="21">
        <v>10000</v>
      </c>
      <c r="E11" s="67" t="s">
        <v>21</v>
      </c>
      <c r="F11" s="21">
        <v>1556.0319999999999</v>
      </c>
      <c r="G11" s="21">
        <v>252</v>
      </c>
      <c r="H11" s="21">
        <f t="shared" si="0"/>
        <v>1576.3056762646006</v>
      </c>
      <c r="I11" s="30">
        <f>H11/$D11</f>
        <v>0.15763056762646005</v>
      </c>
      <c r="J11" s="66">
        <f>H13/$D11</f>
        <v>0.28782751280973823</v>
      </c>
      <c r="K11" s="41">
        <v>0.85668541850094981</v>
      </c>
      <c r="L11" s="156">
        <v>0.16089543372008247</v>
      </c>
    </row>
    <row r="12" spans="1:12" x14ac:dyDescent="0.2">
      <c r="A12" s="184"/>
      <c r="B12" s="4" t="s">
        <v>1</v>
      </c>
      <c r="C12" s="4" t="s">
        <v>30</v>
      </c>
      <c r="D12" s="22">
        <v>10000</v>
      </c>
      <c r="E12" s="68" t="s">
        <v>24</v>
      </c>
      <c r="F12" s="22">
        <v>1256</v>
      </c>
      <c r="G12" s="22">
        <v>412</v>
      </c>
      <c r="H12" s="22">
        <f t="shared" si="0"/>
        <v>1321.8471923789073</v>
      </c>
      <c r="I12" s="31">
        <f>H12/$D12</f>
        <v>0.13218471923789071</v>
      </c>
      <c r="J12" s="65">
        <f>H13/$D12</f>
        <v>0.28782751280973823</v>
      </c>
      <c r="K12" s="62">
        <v>0.83000807116574293</v>
      </c>
      <c r="L12" s="157">
        <v>0.32483618347450854</v>
      </c>
    </row>
    <row r="13" spans="1:12" ht="13.5" thickBot="1" x14ac:dyDescent="0.25">
      <c r="A13" s="185"/>
      <c r="B13" s="6" t="s">
        <v>4</v>
      </c>
      <c r="C13" s="6"/>
      <c r="D13" s="25"/>
      <c r="E13" s="36" t="s">
        <v>21</v>
      </c>
      <c r="F13" s="55">
        <v>2808.0320000000002</v>
      </c>
      <c r="G13" s="55">
        <v>632</v>
      </c>
      <c r="H13" s="55">
        <f t="shared" si="0"/>
        <v>2878.2751280973821</v>
      </c>
      <c r="I13" s="32"/>
      <c r="J13" s="48"/>
      <c r="K13" s="27">
        <v>0.84770785400923887</v>
      </c>
      <c r="L13" s="158">
        <v>0.23284958793444213</v>
      </c>
    </row>
    <row r="14" spans="1:12" x14ac:dyDescent="0.2">
      <c r="A14" s="180" t="s">
        <v>200</v>
      </c>
      <c r="B14" s="1" t="s">
        <v>0</v>
      </c>
      <c r="C14" s="2" t="s">
        <v>143</v>
      </c>
      <c r="D14" s="21">
        <v>40000</v>
      </c>
      <c r="E14" s="67" t="s">
        <v>7</v>
      </c>
      <c r="F14" s="70">
        <v>7392</v>
      </c>
      <c r="G14" s="70">
        <v>1390.4</v>
      </c>
      <c r="H14" s="21">
        <f t="shared" si="0"/>
        <v>7521.6272282000255</v>
      </c>
      <c r="I14" s="30">
        <f>H14/$D14</f>
        <v>0.18804068070500063</v>
      </c>
      <c r="J14" s="66">
        <f>H16/$D14</f>
        <v>0.46259759445980697</v>
      </c>
      <c r="K14" s="41">
        <v>0.83347218615962049</v>
      </c>
      <c r="L14" s="156">
        <v>0.14047534586732885</v>
      </c>
    </row>
    <row r="15" spans="1:12" x14ac:dyDescent="0.2">
      <c r="A15" s="181"/>
      <c r="B15" s="4" t="s">
        <v>1</v>
      </c>
      <c r="C15" s="5" t="s">
        <v>143</v>
      </c>
      <c r="D15" s="22">
        <v>40000</v>
      </c>
      <c r="E15" s="68" t="s">
        <v>7</v>
      </c>
      <c r="F15" s="71">
        <v>10683.2</v>
      </c>
      <c r="G15" s="71">
        <v>2569.6</v>
      </c>
      <c r="H15" s="22">
        <f t="shared" si="0"/>
        <v>10987.884527969885</v>
      </c>
      <c r="I15" s="31">
        <f>H15/$D15</f>
        <v>0.27469711319924711</v>
      </c>
      <c r="J15" s="65">
        <f>H16/$D15</f>
        <v>0.46259759445980697</v>
      </c>
      <c r="K15" s="62">
        <v>0.77802325484398926</v>
      </c>
      <c r="L15" s="157">
        <v>0.21572757591714925</v>
      </c>
    </row>
    <row r="16" spans="1:12" ht="13.5" thickBot="1" x14ac:dyDescent="0.25">
      <c r="A16" s="182"/>
      <c r="B16" s="6" t="s">
        <v>4</v>
      </c>
      <c r="C16" s="7"/>
      <c r="D16" s="25"/>
      <c r="E16" s="36" t="s">
        <v>7</v>
      </c>
      <c r="F16" s="55">
        <v>18075.2</v>
      </c>
      <c r="G16" s="55">
        <v>3960</v>
      </c>
      <c r="H16" s="55">
        <f t="shared" si="0"/>
        <v>18503.903778392279</v>
      </c>
      <c r="I16" s="32"/>
      <c r="J16" s="48"/>
      <c r="K16" s="27">
        <v>0.80018110909383644</v>
      </c>
      <c r="L16" s="158">
        <v>0.18366832905143335</v>
      </c>
    </row>
    <row r="17" spans="1:12" x14ac:dyDescent="0.2">
      <c r="A17" s="184" t="s">
        <v>201</v>
      </c>
      <c r="B17" s="29" t="s">
        <v>0</v>
      </c>
      <c r="C17" s="29" t="s">
        <v>28</v>
      </c>
      <c r="D17" s="39">
        <v>6300</v>
      </c>
      <c r="E17" s="67" t="s">
        <v>38</v>
      </c>
      <c r="F17" s="21">
        <v>1465.7440000000001</v>
      </c>
      <c r="G17" s="21">
        <v>448.8</v>
      </c>
      <c r="H17" s="21">
        <f t="shared" si="0"/>
        <v>1532.9145160562609</v>
      </c>
      <c r="I17" s="30">
        <f>H17/$D17</f>
        <v>0.24331976445337475</v>
      </c>
      <c r="J17" s="66">
        <f>H19/$D17</f>
        <v>0.32884397000602317</v>
      </c>
      <c r="K17" s="41">
        <v>0.89115238562430144</v>
      </c>
      <c r="L17" s="156">
        <v>0.31656465652632371</v>
      </c>
    </row>
    <row r="18" spans="1:12" x14ac:dyDescent="0.2">
      <c r="A18" s="184"/>
      <c r="B18" s="4" t="s">
        <v>1</v>
      </c>
      <c r="C18" s="4" t="s">
        <v>28</v>
      </c>
      <c r="D18" s="22">
        <v>6300</v>
      </c>
      <c r="E18" s="68" t="s">
        <v>22</v>
      </c>
      <c r="F18" s="22">
        <v>492</v>
      </c>
      <c r="G18" s="22">
        <v>261.60000000000002</v>
      </c>
      <c r="H18" s="22">
        <f t="shared" si="0"/>
        <v>557.22397651213828</v>
      </c>
      <c r="I18" s="31">
        <f>H18/$D18</f>
        <v>8.8448250240021953E-2</v>
      </c>
      <c r="J18" s="65">
        <f>H19/$D18</f>
        <v>0.32884397000602317</v>
      </c>
      <c r="K18" s="62">
        <v>0.85400427966894232</v>
      </c>
      <c r="L18" s="157">
        <v>0.53357986401049751</v>
      </c>
    </row>
    <row r="19" spans="1:12" ht="13.5" thickBot="1" x14ac:dyDescent="0.25">
      <c r="A19" s="185"/>
      <c r="B19" s="6" t="s">
        <v>4</v>
      </c>
      <c r="C19" s="6"/>
      <c r="D19" s="25"/>
      <c r="E19" s="36" t="s">
        <v>23</v>
      </c>
      <c r="F19" s="55">
        <v>1945.2320000000002</v>
      </c>
      <c r="G19" s="55">
        <v>712.8</v>
      </c>
      <c r="H19" s="55">
        <f t="shared" si="0"/>
        <v>2071.7170110379461</v>
      </c>
      <c r="I19" s="32"/>
      <c r="J19" s="48"/>
      <c r="K19" s="27">
        <v>0.88597831619621281</v>
      </c>
      <c r="L19" s="158">
        <v>0.36941097777375831</v>
      </c>
    </row>
    <row r="20" spans="1:12" x14ac:dyDescent="0.2">
      <c r="A20" s="183" t="s">
        <v>202</v>
      </c>
      <c r="B20" s="1" t="s">
        <v>0</v>
      </c>
      <c r="C20" s="1" t="s">
        <v>31</v>
      </c>
      <c r="D20" s="21">
        <v>25000</v>
      </c>
      <c r="E20" s="80" t="s">
        <v>19</v>
      </c>
      <c r="F20" s="81">
        <v>2349.48</v>
      </c>
      <c r="G20" s="81">
        <v>753</v>
      </c>
      <c r="H20" s="21">
        <f t="shared" si="0"/>
        <v>2467.1978579757238</v>
      </c>
      <c r="I20" s="30">
        <f>H20/$D20</f>
        <v>9.8687914319028944E-2</v>
      </c>
      <c r="J20" s="66">
        <f>H22/$D20</f>
        <v>0.14679943406103443</v>
      </c>
      <c r="K20" s="41">
        <v>0.86345244019726186</v>
      </c>
      <c r="L20" s="156">
        <v>0.17871802968108619</v>
      </c>
    </row>
    <row r="21" spans="1:12" x14ac:dyDescent="0.2">
      <c r="A21" s="184"/>
      <c r="B21" s="4" t="s">
        <v>1</v>
      </c>
      <c r="C21" s="4" t="s">
        <v>31</v>
      </c>
      <c r="D21" s="22">
        <v>25000</v>
      </c>
      <c r="E21" s="82" t="s">
        <v>26</v>
      </c>
      <c r="F21" s="83">
        <v>1128</v>
      </c>
      <c r="G21" s="83">
        <v>432</v>
      </c>
      <c r="H21" s="22">
        <f t="shared" si="0"/>
        <v>1207.8940350875155</v>
      </c>
      <c r="I21" s="31">
        <f>H21/$D21</f>
        <v>4.8315761403500621E-2</v>
      </c>
      <c r="J21" s="65">
        <f>H22/$D21</f>
        <v>0.14679943406103443</v>
      </c>
      <c r="K21" s="126" t="s">
        <v>39</v>
      </c>
      <c r="L21" s="157">
        <v>0.27039784221173296</v>
      </c>
    </row>
    <row r="22" spans="1:12" ht="13.5" thickBot="1" x14ac:dyDescent="0.25">
      <c r="A22" s="185"/>
      <c r="B22" s="6" t="s">
        <v>4</v>
      </c>
      <c r="C22" s="6"/>
      <c r="D22" s="25"/>
      <c r="E22" s="84" t="s">
        <v>19</v>
      </c>
      <c r="F22" s="59">
        <v>3477.48</v>
      </c>
      <c r="G22" s="59">
        <v>1173</v>
      </c>
      <c r="H22" s="55">
        <f t="shared" si="0"/>
        <v>3669.9858515258611</v>
      </c>
      <c r="I22" s="32"/>
      <c r="J22" s="48"/>
      <c r="K22" s="127" t="s">
        <v>39</v>
      </c>
      <c r="L22" s="158">
        <v>0.26752521625736431</v>
      </c>
    </row>
    <row r="23" spans="1:12" x14ac:dyDescent="0.2">
      <c r="A23" s="183" t="s">
        <v>203</v>
      </c>
      <c r="B23" s="2" t="s">
        <v>0</v>
      </c>
      <c r="C23" s="2" t="s">
        <v>31</v>
      </c>
      <c r="D23" s="81">
        <v>16000</v>
      </c>
      <c r="E23" s="67" t="s">
        <v>32</v>
      </c>
      <c r="F23" s="21">
        <v>1805.704</v>
      </c>
      <c r="G23" s="21">
        <v>733.8</v>
      </c>
      <c r="H23" s="21">
        <f t="shared" si="0"/>
        <v>1949.1098931604652</v>
      </c>
      <c r="I23" s="30">
        <f>H23/$D23</f>
        <v>0.12181936832252907</v>
      </c>
      <c r="J23" s="66">
        <f>H25/$D23</f>
        <v>0.15510254182636724</v>
      </c>
      <c r="K23" s="41">
        <v>0.87700989028936494</v>
      </c>
      <c r="L23" s="156">
        <v>0.48983293624566454</v>
      </c>
    </row>
    <row r="24" spans="1:12" x14ac:dyDescent="0.2">
      <c r="A24" s="184"/>
      <c r="B24" s="5" t="s">
        <v>1</v>
      </c>
      <c r="C24" s="5" t="s">
        <v>31</v>
      </c>
      <c r="D24" s="83">
        <v>10000</v>
      </c>
      <c r="E24" s="68" t="s">
        <v>13</v>
      </c>
      <c r="F24" s="22">
        <v>537.6</v>
      </c>
      <c r="G24" s="22">
        <v>247.20000000000002</v>
      </c>
      <c r="H24" s="22">
        <f t="shared" si="0"/>
        <v>591.71074014251258</v>
      </c>
      <c r="I24" s="31">
        <f>H24/$D24</f>
        <v>5.9171074014251257E-2</v>
      </c>
      <c r="J24" s="65">
        <f>H25/$D24</f>
        <v>0.24816406692218757</v>
      </c>
      <c r="K24" s="62">
        <v>0.81144870336076391</v>
      </c>
      <c r="L24" s="157">
        <v>0.39795918367346927</v>
      </c>
    </row>
    <row r="25" spans="1:12" ht="13.5" thickBot="1" x14ac:dyDescent="0.25">
      <c r="A25" s="184"/>
      <c r="B25" s="5" t="s">
        <v>4</v>
      </c>
      <c r="C25" s="85"/>
      <c r="D25" s="86"/>
      <c r="E25" s="36" t="s">
        <v>38</v>
      </c>
      <c r="F25" s="55">
        <v>2290.944</v>
      </c>
      <c r="G25" s="55">
        <v>954.00000000000011</v>
      </c>
      <c r="H25" s="55">
        <f t="shared" si="0"/>
        <v>2481.6406692218757</v>
      </c>
      <c r="I25" s="32"/>
      <c r="J25" s="48"/>
      <c r="K25" s="27">
        <v>0.88171749441145164</v>
      </c>
      <c r="L25" s="158">
        <v>0.4691360550764857</v>
      </c>
    </row>
    <row r="26" spans="1:12" x14ac:dyDescent="0.2">
      <c r="A26" s="205" t="s">
        <v>204</v>
      </c>
      <c r="B26" s="1" t="s">
        <v>0</v>
      </c>
      <c r="C26" s="1" t="s">
        <v>28</v>
      </c>
      <c r="D26" s="21">
        <v>6300</v>
      </c>
      <c r="E26" s="67" t="s">
        <v>86</v>
      </c>
      <c r="F26" s="21">
        <v>637.91</v>
      </c>
      <c r="G26" s="21">
        <v>193.6</v>
      </c>
      <c r="H26" s="21">
        <f t="shared" si="0"/>
        <v>666.64092891150926</v>
      </c>
      <c r="I26" s="30">
        <f>H26/$D26</f>
        <v>0.10581602046214433</v>
      </c>
      <c r="J26" s="66">
        <f>H28/$D26</f>
        <v>0.20839144707233062</v>
      </c>
      <c r="K26" s="41">
        <v>0.86261792308153851</v>
      </c>
      <c r="L26" s="156">
        <v>0.31839942380230418</v>
      </c>
    </row>
    <row r="27" spans="1:12" x14ac:dyDescent="0.2">
      <c r="A27" s="206"/>
      <c r="B27" s="4" t="s">
        <v>1</v>
      </c>
      <c r="C27" s="4" t="s">
        <v>28</v>
      </c>
      <c r="D27" s="22">
        <v>6300</v>
      </c>
      <c r="E27" s="68" t="s">
        <v>13</v>
      </c>
      <c r="F27" s="22">
        <v>620.80000000000007</v>
      </c>
      <c r="G27" s="22">
        <v>254.4</v>
      </c>
      <c r="H27" s="22">
        <f t="shared" si="0"/>
        <v>670.90386792744016</v>
      </c>
      <c r="I27" s="31">
        <f>H27/$D27</f>
        <v>0.10649267744880002</v>
      </c>
      <c r="J27" s="65">
        <f>H28/$D27</f>
        <v>0.20839144707233062</v>
      </c>
      <c r="K27" s="62">
        <v>0.89440034935793167</v>
      </c>
      <c r="L27" s="157">
        <v>0.45162864462608276</v>
      </c>
    </row>
    <row r="28" spans="1:12" ht="13.5" thickBot="1" x14ac:dyDescent="0.25">
      <c r="A28" s="206"/>
      <c r="B28" s="3" t="s">
        <v>4</v>
      </c>
      <c r="C28" s="3"/>
      <c r="D28" s="46"/>
      <c r="E28" s="75" t="s">
        <v>50</v>
      </c>
      <c r="F28" s="57">
        <v>1218.8</v>
      </c>
      <c r="G28" s="57">
        <v>488</v>
      </c>
      <c r="H28" s="55">
        <f t="shared" si="0"/>
        <v>1312.866116555683</v>
      </c>
      <c r="I28" s="32"/>
      <c r="J28" s="48"/>
      <c r="K28" s="74">
        <v>0.8934659749130851</v>
      </c>
      <c r="L28" s="159">
        <v>0.3849301682013398</v>
      </c>
    </row>
    <row r="29" spans="1:12" x14ac:dyDescent="0.2">
      <c r="A29" s="177" t="s">
        <v>205</v>
      </c>
      <c r="B29" s="2" t="s">
        <v>0</v>
      </c>
      <c r="C29" s="1" t="s">
        <v>28</v>
      </c>
      <c r="D29" s="21">
        <v>6300</v>
      </c>
      <c r="E29" s="67" t="s">
        <v>58</v>
      </c>
      <c r="F29" s="21">
        <v>1916.9280000000001</v>
      </c>
      <c r="G29" s="21">
        <v>350.40000000000003</v>
      </c>
      <c r="H29" s="21">
        <f t="shared" si="0"/>
        <v>1948.6901029111839</v>
      </c>
      <c r="I29" s="30">
        <f>H29/$D29</f>
        <v>0.30931588935098159</v>
      </c>
      <c r="J29" s="66">
        <f>H31/$D29</f>
        <v>0.46348404147700156</v>
      </c>
      <c r="K29" s="41">
        <v>0.93718865058863055</v>
      </c>
      <c r="L29" s="156">
        <v>0.19016327286692455</v>
      </c>
    </row>
    <row r="30" spans="1:12" x14ac:dyDescent="0.2">
      <c r="A30" s="178"/>
      <c r="B30" s="5" t="s">
        <v>1</v>
      </c>
      <c r="C30" s="137" t="s">
        <v>29</v>
      </c>
      <c r="D30" s="134">
        <v>6300</v>
      </c>
      <c r="E30" s="68" t="s">
        <v>35</v>
      </c>
      <c r="F30" s="22">
        <v>1021.224</v>
      </c>
      <c r="G30" s="22">
        <v>196.8</v>
      </c>
      <c r="H30" s="22">
        <f t="shared" si="0"/>
        <v>1040.0137971084807</v>
      </c>
      <c r="I30" s="31">
        <f>H30/$D30</f>
        <v>0.16508155509658423</v>
      </c>
      <c r="J30" s="65">
        <f>H31/$D30</f>
        <v>0.46348404147700156</v>
      </c>
      <c r="K30" s="62">
        <v>0.91784010105164904</v>
      </c>
      <c r="L30" s="157">
        <v>0.14447845079288435</v>
      </c>
    </row>
    <row r="31" spans="1:12" ht="13.5" thickBot="1" x14ac:dyDescent="0.25">
      <c r="A31" s="179"/>
      <c r="B31" s="6" t="s">
        <v>4</v>
      </c>
      <c r="C31" s="6"/>
      <c r="D31" s="25"/>
      <c r="E31" s="36" t="s">
        <v>58</v>
      </c>
      <c r="F31" s="55">
        <v>2882.9760000000001</v>
      </c>
      <c r="G31" s="55">
        <v>463.20000000000005</v>
      </c>
      <c r="H31" s="55">
        <f t="shared" si="0"/>
        <v>2919.9494613051097</v>
      </c>
      <c r="I31" s="32"/>
      <c r="J31" s="48"/>
      <c r="K31" s="27">
        <v>0.9520525458448289</v>
      </c>
      <c r="L31" s="158">
        <v>0.17440788683699124</v>
      </c>
    </row>
    <row r="32" spans="1:12" x14ac:dyDescent="0.2">
      <c r="A32" s="206" t="s">
        <v>88</v>
      </c>
      <c r="B32" s="29" t="s">
        <v>0</v>
      </c>
      <c r="C32" s="29" t="s">
        <v>29</v>
      </c>
      <c r="D32" s="39">
        <v>2500</v>
      </c>
      <c r="E32" s="78" t="s">
        <v>34</v>
      </c>
      <c r="F32" s="39">
        <v>291.30399999999997</v>
      </c>
      <c r="G32" s="39">
        <v>141.6</v>
      </c>
      <c r="H32" s="21">
        <f t="shared" si="0"/>
        <v>323.89594072170769</v>
      </c>
      <c r="I32" s="30">
        <f>H32/$D32</f>
        <v>0.12955837628868308</v>
      </c>
      <c r="J32" s="66">
        <f>H34/$D32</f>
        <v>0.47918732881811477</v>
      </c>
      <c r="K32" s="125">
        <v>0.86286886738307267</v>
      </c>
      <c r="L32" s="161">
        <v>0.47464621277658764</v>
      </c>
    </row>
    <row r="33" spans="1:12" x14ac:dyDescent="0.2">
      <c r="A33" s="206"/>
      <c r="B33" s="4" t="s">
        <v>1</v>
      </c>
      <c r="C33" s="4" t="s">
        <v>28</v>
      </c>
      <c r="D33" s="22">
        <v>2500</v>
      </c>
      <c r="E33" s="68" t="s">
        <v>22</v>
      </c>
      <c r="F33" s="22">
        <v>840</v>
      </c>
      <c r="G33" s="22">
        <v>285.60000000000002</v>
      </c>
      <c r="H33" s="22">
        <f t="shared" si="0"/>
        <v>887.22452626153211</v>
      </c>
      <c r="I33" s="31">
        <f>H33/$D33</f>
        <v>0.35488981050461282</v>
      </c>
      <c r="J33" s="65">
        <f>H34/$D33</f>
        <v>0.47918732881811477</v>
      </c>
      <c r="K33" s="126">
        <v>0.82322746257281565</v>
      </c>
      <c r="L33" s="157">
        <v>0.36589500958899762</v>
      </c>
    </row>
    <row r="34" spans="1:12" ht="13.5" thickBot="1" x14ac:dyDescent="0.25">
      <c r="A34" s="207"/>
      <c r="B34" s="6" t="s">
        <v>4</v>
      </c>
      <c r="C34" s="6"/>
      <c r="D34" s="25"/>
      <c r="E34" s="36" t="s">
        <v>22</v>
      </c>
      <c r="F34" s="55">
        <v>1128.932</v>
      </c>
      <c r="G34" s="55">
        <v>400.8</v>
      </c>
      <c r="H34" s="55">
        <f t="shared" si="0"/>
        <v>1197.9683220452869</v>
      </c>
      <c r="I34" s="32"/>
      <c r="J34" s="48"/>
      <c r="K34" s="127">
        <v>0.84214650527146462</v>
      </c>
      <c r="L34" s="158">
        <v>0.39513759643532498</v>
      </c>
    </row>
    <row r="35" spans="1:12" x14ac:dyDescent="0.2">
      <c r="A35" s="183" t="s">
        <v>206</v>
      </c>
      <c r="B35" s="1" t="s">
        <v>0</v>
      </c>
      <c r="C35" s="1" t="s">
        <v>31</v>
      </c>
      <c r="D35" s="21">
        <v>10000</v>
      </c>
      <c r="E35" s="67" t="s">
        <v>134</v>
      </c>
      <c r="F35" s="21">
        <v>660</v>
      </c>
      <c r="G35" s="21">
        <v>132</v>
      </c>
      <c r="H35" s="21">
        <f t="shared" si="0"/>
        <v>673.07057579424759</v>
      </c>
      <c r="I35" s="30">
        <f>H35/$D35</f>
        <v>6.7307057579424762E-2</v>
      </c>
      <c r="J35" s="66">
        <f>H37/$D35</f>
        <v>0.15780488205375653</v>
      </c>
      <c r="K35" s="41">
        <v>0.92569144623446609</v>
      </c>
      <c r="L35" s="156">
        <v>0.16345723242274976</v>
      </c>
    </row>
    <row r="36" spans="1:12" x14ac:dyDescent="0.2">
      <c r="A36" s="184"/>
      <c r="B36" s="4" t="s">
        <v>1</v>
      </c>
      <c r="C36" s="4" t="s">
        <v>31</v>
      </c>
      <c r="D36" s="22">
        <v>10000</v>
      </c>
      <c r="E36" s="68" t="s">
        <v>13</v>
      </c>
      <c r="F36" s="22">
        <v>858</v>
      </c>
      <c r="G36" s="22">
        <v>382.8</v>
      </c>
      <c r="H36" s="22">
        <f t="shared" si="0"/>
        <v>939.52106948168012</v>
      </c>
      <c r="I36" s="31">
        <f>H36/$D36</f>
        <v>9.395210694816801E-2</v>
      </c>
      <c r="J36" s="65">
        <f>H37/$D36</f>
        <v>0.15780488205375653</v>
      </c>
      <c r="K36" s="62">
        <v>0.89178752471867229</v>
      </c>
      <c r="L36" s="157">
        <v>0.45084623694634479</v>
      </c>
    </row>
    <row r="37" spans="1:12" ht="13.5" thickBot="1" x14ac:dyDescent="0.25">
      <c r="A37" s="185"/>
      <c r="B37" s="6" t="s">
        <v>4</v>
      </c>
      <c r="C37" s="6"/>
      <c r="D37" s="25"/>
      <c r="E37" s="36" t="s">
        <v>32</v>
      </c>
      <c r="F37" s="55">
        <v>1504.8000000000002</v>
      </c>
      <c r="G37" s="55">
        <v>475.20000000000005</v>
      </c>
      <c r="H37" s="55">
        <f t="shared" si="0"/>
        <v>1578.0488205375652</v>
      </c>
      <c r="I37" s="32"/>
      <c r="J37" s="48"/>
      <c r="K37" s="27">
        <v>0.91764954252227426</v>
      </c>
      <c r="L37" s="158">
        <v>0.322754491017964</v>
      </c>
    </row>
    <row r="38" spans="1:12" x14ac:dyDescent="0.2">
      <c r="A38" s="183" t="s">
        <v>207</v>
      </c>
      <c r="B38" s="2" t="s">
        <v>0</v>
      </c>
      <c r="C38" s="2" t="s">
        <v>31</v>
      </c>
      <c r="D38" s="81">
        <v>10000</v>
      </c>
      <c r="E38" s="131" t="s">
        <v>32</v>
      </c>
      <c r="F38" s="132">
        <v>1640.16</v>
      </c>
      <c r="G38" s="132">
        <v>72.900000000000006</v>
      </c>
      <c r="H38" s="132">
        <f t="shared" si="0"/>
        <v>1641.7792895514306</v>
      </c>
      <c r="I38" s="30">
        <f>H38/$D38</f>
        <v>0.16417792895514305</v>
      </c>
      <c r="J38" s="66">
        <f>H40/$D38</f>
        <v>0.27542501481165432</v>
      </c>
      <c r="K38" s="41">
        <v>0.75879125486265031</v>
      </c>
      <c r="L38" s="156">
        <v>4.8033038044418011E-2</v>
      </c>
    </row>
    <row r="39" spans="1:12" x14ac:dyDescent="0.2">
      <c r="A39" s="184"/>
      <c r="B39" s="5" t="s">
        <v>1</v>
      </c>
      <c r="C39" s="5" t="s">
        <v>69</v>
      </c>
      <c r="D39" s="83">
        <v>6300</v>
      </c>
      <c r="E39" s="133" t="s">
        <v>52</v>
      </c>
      <c r="F39" s="134">
        <v>1413.6000000000001</v>
      </c>
      <c r="G39" s="134">
        <v>186.3</v>
      </c>
      <c r="H39" s="134">
        <f t="shared" si="0"/>
        <v>1425.8234988945862</v>
      </c>
      <c r="I39" s="31">
        <f>H39/$D39</f>
        <v>0.22632119030072798</v>
      </c>
      <c r="J39" s="65">
        <f>H40/$D39</f>
        <v>0.43718256319310211</v>
      </c>
      <c r="K39" s="62">
        <v>0.62201578839642901</v>
      </c>
      <c r="L39" s="157">
        <v>7.5615919856757544E-2</v>
      </c>
    </row>
    <row r="40" spans="1:12" ht="13.5" thickBot="1" x14ac:dyDescent="0.25">
      <c r="A40" s="184"/>
      <c r="B40" s="5" t="s">
        <v>4</v>
      </c>
      <c r="C40" s="85"/>
      <c r="D40" s="86"/>
      <c r="E40" s="133" t="s">
        <v>32</v>
      </c>
      <c r="F40" s="154">
        <v>2745.7200000000003</v>
      </c>
      <c r="G40" s="154">
        <v>216.6</v>
      </c>
      <c r="H40" s="136">
        <f t="shared" si="0"/>
        <v>2754.2501481165432</v>
      </c>
      <c r="I40" s="32"/>
      <c r="J40" s="48"/>
      <c r="K40" s="62">
        <v>0.77330202216846866</v>
      </c>
      <c r="L40" s="157">
        <v>5.9482509225786573E-2</v>
      </c>
    </row>
    <row r="41" spans="1:12" x14ac:dyDescent="0.2">
      <c r="A41" s="183" t="s">
        <v>208</v>
      </c>
      <c r="B41" s="1" t="s">
        <v>0</v>
      </c>
      <c r="C41" s="1" t="s">
        <v>31</v>
      </c>
      <c r="D41" s="21">
        <v>10000</v>
      </c>
      <c r="E41" s="131" t="s">
        <v>24</v>
      </c>
      <c r="F41" s="132">
        <v>3233.4</v>
      </c>
      <c r="G41" s="132">
        <v>1467.3999999999999</v>
      </c>
      <c r="H41" s="132">
        <f t="shared" si="0"/>
        <v>3550.7940407745423</v>
      </c>
      <c r="I41" s="30">
        <f>H41/$D41</f>
        <v>0.35507940407745425</v>
      </c>
      <c r="J41" s="66">
        <f>H43/$D41</f>
        <v>0.58973944687463464</v>
      </c>
      <c r="K41" s="41">
        <v>0.73118858853761315</v>
      </c>
      <c r="L41" s="156">
        <v>0.38137073377224529</v>
      </c>
    </row>
    <row r="42" spans="1:12" x14ac:dyDescent="0.2">
      <c r="A42" s="184"/>
      <c r="B42" s="4" t="s">
        <v>1</v>
      </c>
      <c r="C42" s="4" t="s">
        <v>31</v>
      </c>
      <c r="D42" s="22">
        <v>10000</v>
      </c>
      <c r="E42" s="133" t="s">
        <v>13</v>
      </c>
      <c r="F42" s="134">
        <v>2304</v>
      </c>
      <c r="G42" s="134">
        <v>698</v>
      </c>
      <c r="H42" s="134">
        <f t="shared" si="0"/>
        <v>2407.4093960105747</v>
      </c>
      <c r="I42" s="31">
        <f>H42/$D42</f>
        <v>0.24074093960105747</v>
      </c>
      <c r="J42" s="65">
        <f>H43/$D42</f>
        <v>0.58973944687463464</v>
      </c>
      <c r="K42" s="62">
        <v>0.74107809397812363</v>
      </c>
      <c r="L42" s="157">
        <v>0.26664730933023617</v>
      </c>
    </row>
    <row r="43" spans="1:12" ht="13.5" thickBot="1" x14ac:dyDescent="0.25">
      <c r="A43" s="185"/>
      <c r="B43" s="6" t="s">
        <v>4</v>
      </c>
      <c r="C43" s="6"/>
      <c r="D43" s="25"/>
      <c r="E43" s="133" t="s">
        <v>24</v>
      </c>
      <c r="F43" s="154">
        <v>5489.4</v>
      </c>
      <c r="G43" s="154">
        <v>2155.3999999999996</v>
      </c>
      <c r="H43" s="136">
        <f t="shared" si="0"/>
        <v>5897.3944687463463</v>
      </c>
      <c r="I43" s="32"/>
      <c r="J43" s="48"/>
      <c r="K43" s="27">
        <v>0.74156839798952268</v>
      </c>
      <c r="L43" s="158">
        <v>0.33369150072303894</v>
      </c>
    </row>
    <row r="44" spans="1:12" x14ac:dyDescent="0.2">
      <c r="A44" s="205" t="s">
        <v>149</v>
      </c>
      <c r="B44" s="1" t="s">
        <v>0</v>
      </c>
      <c r="C44" s="1" t="s">
        <v>28</v>
      </c>
      <c r="D44" s="132">
        <v>2500</v>
      </c>
      <c r="E44" s="67" t="s">
        <v>52</v>
      </c>
      <c r="F44" s="21">
        <v>776.4</v>
      </c>
      <c r="G44" s="21">
        <v>200</v>
      </c>
      <c r="H44" s="21">
        <f t="shared" si="0"/>
        <v>801.74619425351807</v>
      </c>
      <c r="I44" s="30">
        <f>H44/$D44</f>
        <v>0.32069847770140725</v>
      </c>
      <c r="J44" s="66">
        <f>H46/$D44</f>
        <v>0.46279408984990295</v>
      </c>
      <c r="K44" s="41">
        <v>0.56705091877039338</v>
      </c>
      <c r="L44" s="156" t="s">
        <v>39</v>
      </c>
    </row>
    <row r="45" spans="1:12" x14ac:dyDescent="0.2">
      <c r="A45" s="206"/>
      <c r="B45" s="4" t="s">
        <v>1</v>
      </c>
      <c r="C45" s="4" t="s">
        <v>28</v>
      </c>
      <c r="D45" s="134">
        <v>2500</v>
      </c>
      <c r="E45" s="68" t="s">
        <v>35</v>
      </c>
      <c r="F45" s="22">
        <v>374.78399999999999</v>
      </c>
      <c r="G45" s="22">
        <v>140</v>
      </c>
      <c r="H45" s="22">
        <f t="shared" si="0"/>
        <v>400.07880055809005</v>
      </c>
      <c r="I45" s="31">
        <f>H45/$D45</f>
        <v>0.16003152022323602</v>
      </c>
      <c r="J45" s="65">
        <f>H46/$D45</f>
        <v>0.46279408984990295</v>
      </c>
      <c r="K45" s="62">
        <v>0.90078196152094725</v>
      </c>
      <c r="L45" s="157" t="s">
        <v>39</v>
      </c>
    </row>
    <row r="46" spans="1:12" ht="13.5" thickBot="1" x14ac:dyDescent="0.25">
      <c r="A46" s="207"/>
      <c r="B46" s="6" t="s">
        <v>4</v>
      </c>
      <c r="C46" s="6"/>
      <c r="D46" s="25"/>
      <c r="E46" s="36" t="s">
        <v>52</v>
      </c>
      <c r="F46" s="55">
        <v>1105.9000000000001</v>
      </c>
      <c r="G46" s="55">
        <v>340</v>
      </c>
      <c r="H46" s="55">
        <f t="shared" si="0"/>
        <v>1156.9852246247574</v>
      </c>
      <c r="I46" s="32"/>
      <c r="J46" s="48"/>
      <c r="K46" s="27">
        <v>0.70337010579618398</v>
      </c>
      <c r="L46" s="158" t="s">
        <v>39</v>
      </c>
    </row>
    <row r="47" spans="1:12" ht="13.5" thickBot="1" x14ac:dyDescent="0.25">
      <c r="A47" s="14" t="s">
        <v>90</v>
      </c>
      <c r="B47" s="11" t="s">
        <v>0</v>
      </c>
      <c r="C47" s="11" t="s">
        <v>28</v>
      </c>
      <c r="D47" s="23">
        <v>1600</v>
      </c>
      <c r="E47" s="35" t="s">
        <v>22</v>
      </c>
      <c r="F47" s="52">
        <v>295.91399999999999</v>
      </c>
      <c r="G47" s="52">
        <v>162.4</v>
      </c>
      <c r="H47" s="52">
        <f t="shared" si="0"/>
        <v>337.54830083411764</v>
      </c>
      <c r="I47" s="12">
        <f t="shared" ref="I47" si="1">H47/$D47</f>
        <v>0.21096768802132351</v>
      </c>
      <c r="J47" s="47" t="s">
        <v>39</v>
      </c>
      <c r="K47" s="123">
        <v>0.90987174248532143</v>
      </c>
      <c r="L47" s="160">
        <v>0.60163188687038238</v>
      </c>
    </row>
    <row r="48" spans="1:12" x14ac:dyDescent="0.2">
      <c r="A48" s="205" t="s">
        <v>209</v>
      </c>
      <c r="B48" s="2" t="s">
        <v>0</v>
      </c>
      <c r="C48" s="1" t="s">
        <v>28</v>
      </c>
      <c r="D48" s="81">
        <v>2500</v>
      </c>
      <c r="E48" s="67" t="s">
        <v>23</v>
      </c>
      <c r="F48" s="21">
        <v>716.43600000000004</v>
      </c>
      <c r="G48" s="21">
        <v>80.8</v>
      </c>
      <c r="H48" s="21">
        <f t="shared" si="0"/>
        <v>720.97793454168902</v>
      </c>
      <c r="I48" s="30">
        <f>H48/$D48</f>
        <v>0.28839117381667562</v>
      </c>
      <c r="J48" s="66">
        <f>H50/$D48</f>
        <v>0.32278889767673241</v>
      </c>
      <c r="K48" s="41">
        <v>0.89078380461833684</v>
      </c>
      <c r="L48" s="156">
        <v>0.10931140926412239</v>
      </c>
    </row>
    <row r="49" spans="1:12" x14ac:dyDescent="0.2">
      <c r="A49" s="206"/>
      <c r="B49" s="5" t="s">
        <v>1</v>
      </c>
      <c r="C49" s="4" t="s">
        <v>28</v>
      </c>
      <c r="D49" s="83">
        <v>2500</v>
      </c>
      <c r="E49" s="68" t="s">
        <v>13</v>
      </c>
      <c r="F49" s="22">
        <v>152</v>
      </c>
      <c r="G49" s="22">
        <v>11.200000000000001</v>
      </c>
      <c r="H49" s="22">
        <f t="shared" si="0"/>
        <v>152.41207301260619</v>
      </c>
      <c r="I49" s="31">
        <f>H49/$D49</f>
        <v>6.0964829205042474E-2</v>
      </c>
      <c r="J49" s="65">
        <f>H50/$D49</f>
        <v>0.32278889767673241</v>
      </c>
      <c r="K49" s="62">
        <v>0.66025807458716357</v>
      </c>
      <c r="L49" s="157">
        <v>6.2468848645954519E-2</v>
      </c>
    </row>
    <row r="50" spans="1:12" ht="13.5" thickBot="1" x14ac:dyDescent="0.25">
      <c r="A50" s="206"/>
      <c r="B50" s="5" t="s">
        <v>4</v>
      </c>
      <c r="C50" s="85"/>
      <c r="D50" s="86"/>
      <c r="E50" s="68" t="s">
        <v>23</v>
      </c>
      <c r="F50" s="50">
        <v>802.83600000000001</v>
      </c>
      <c r="G50" s="50">
        <v>81.599999999999994</v>
      </c>
      <c r="H50" s="55">
        <f t="shared" si="0"/>
        <v>806.97224419183101</v>
      </c>
      <c r="I50" s="32"/>
      <c r="J50" s="48"/>
      <c r="K50" s="62">
        <v>0.92031197668039089</v>
      </c>
      <c r="L50" s="157">
        <v>0.10295017221817516</v>
      </c>
    </row>
    <row r="51" spans="1:12" ht="26.25" thickBot="1" x14ac:dyDescent="0.25">
      <c r="A51" s="14" t="s">
        <v>144</v>
      </c>
      <c r="B51" s="11" t="s">
        <v>0</v>
      </c>
      <c r="C51" s="11" t="s">
        <v>87</v>
      </c>
      <c r="D51" s="23">
        <v>250</v>
      </c>
      <c r="E51" s="35" t="s">
        <v>135</v>
      </c>
      <c r="F51" s="52">
        <v>40.480000000000004</v>
      </c>
      <c r="G51" s="52">
        <v>0.88</v>
      </c>
      <c r="H51" s="52">
        <f t="shared" si="0"/>
        <v>40.489564087552239</v>
      </c>
      <c r="I51" s="12">
        <f>H51/$D51</f>
        <v>0.16195825635020897</v>
      </c>
      <c r="J51" s="47" t="s">
        <v>39</v>
      </c>
      <c r="K51" s="123">
        <v>0.7310856983206967</v>
      </c>
      <c r="L51" s="160">
        <v>2.0498958157346387E-2</v>
      </c>
    </row>
    <row r="52" spans="1:12" x14ac:dyDescent="0.2">
      <c r="A52" s="183" t="s">
        <v>210</v>
      </c>
      <c r="B52" s="1" t="s">
        <v>0</v>
      </c>
      <c r="C52" s="1" t="s">
        <v>31</v>
      </c>
      <c r="D52" s="21">
        <v>10000</v>
      </c>
      <c r="E52" s="67" t="s">
        <v>23</v>
      </c>
      <c r="F52" s="21">
        <v>3004.4</v>
      </c>
      <c r="G52" s="21">
        <v>472.40000000000003</v>
      </c>
      <c r="H52" s="21">
        <f t="shared" si="0"/>
        <v>3041.3124009216813</v>
      </c>
      <c r="I52" s="30">
        <f>H52/$D52</f>
        <v>0.30413124009216813</v>
      </c>
      <c r="J52" s="66">
        <f>H54/$D52</f>
        <v>0.65290618315344506</v>
      </c>
      <c r="K52" s="41">
        <v>0.93393499312928097</v>
      </c>
      <c r="L52" s="156">
        <v>0.16395448227677814</v>
      </c>
    </row>
    <row r="53" spans="1:12" x14ac:dyDescent="0.2">
      <c r="A53" s="184"/>
      <c r="B53" s="4" t="s">
        <v>1</v>
      </c>
      <c r="C53" s="4" t="s">
        <v>31</v>
      </c>
      <c r="D53" s="22">
        <v>10000</v>
      </c>
      <c r="E53" s="68" t="s">
        <v>32</v>
      </c>
      <c r="F53" s="22">
        <v>3427</v>
      </c>
      <c r="G53" s="22">
        <v>868</v>
      </c>
      <c r="H53" s="22">
        <f t="shared" si="0"/>
        <v>3535.2161178632346</v>
      </c>
      <c r="I53" s="31">
        <f>H53/$D53</f>
        <v>0.35352161178632346</v>
      </c>
      <c r="J53" s="65">
        <f>H54/$D53</f>
        <v>0.65290618315344506</v>
      </c>
      <c r="K53" s="62">
        <v>0.8798730486842532</v>
      </c>
      <c r="L53" s="157">
        <v>0.27933818077613809</v>
      </c>
    </row>
    <row r="54" spans="1:12" ht="13.5" thickBot="1" x14ac:dyDescent="0.25">
      <c r="A54" s="185"/>
      <c r="B54" s="6" t="s">
        <v>4</v>
      </c>
      <c r="C54" s="6"/>
      <c r="D54" s="25"/>
      <c r="E54" s="36" t="s">
        <v>32</v>
      </c>
      <c r="F54" s="55">
        <v>6390.2</v>
      </c>
      <c r="G54" s="55">
        <v>1339.4</v>
      </c>
      <c r="H54" s="55">
        <f t="shared" si="0"/>
        <v>6529.0618315344509</v>
      </c>
      <c r="I54" s="32"/>
      <c r="J54" s="48"/>
      <c r="K54" s="27">
        <v>0.91003477794717191</v>
      </c>
      <c r="L54" s="158">
        <v>0.22356011762237246</v>
      </c>
    </row>
    <row r="55" spans="1:12" x14ac:dyDescent="0.2">
      <c r="A55" s="183" t="s">
        <v>211</v>
      </c>
      <c r="B55" s="1" t="s">
        <v>0</v>
      </c>
      <c r="C55" s="1" t="s">
        <v>31</v>
      </c>
      <c r="D55" s="21">
        <v>40000</v>
      </c>
      <c r="E55" s="67" t="s">
        <v>32</v>
      </c>
      <c r="F55" s="21">
        <v>1980</v>
      </c>
      <c r="G55" s="21">
        <v>220</v>
      </c>
      <c r="H55" s="21">
        <f t="shared" si="0"/>
        <v>1992.1847303902316</v>
      </c>
      <c r="I55" s="30">
        <f>H55/$D55</f>
        <v>4.9804618259755788E-2</v>
      </c>
      <c r="J55" s="66">
        <f>H57/$D55</f>
        <v>0.17345503740162752</v>
      </c>
      <c r="K55" s="41">
        <v>0.87855208373283156</v>
      </c>
      <c r="L55" s="156">
        <v>0.12618796198521648</v>
      </c>
    </row>
    <row r="56" spans="1:12" x14ac:dyDescent="0.2">
      <c r="A56" s="184"/>
      <c r="B56" s="4" t="s">
        <v>1</v>
      </c>
      <c r="C56" s="4" t="s">
        <v>31</v>
      </c>
      <c r="D56" s="22">
        <v>40000</v>
      </c>
      <c r="E56" s="68" t="s">
        <v>19</v>
      </c>
      <c r="F56" s="22">
        <v>4928</v>
      </c>
      <c r="G56" s="22">
        <v>924</v>
      </c>
      <c r="H56" s="22">
        <f t="shared" si="0"/>
        <v>5013.8767435987093</v>
      </c>
      <c r="I56" s="31">
        <f>H56/$D56</f>
        <v>0.12534691858996774</v>
      </c>
      <c r="J56" s="65">
        <f>H57/$D56</f>
        <v>0.17345503740162752</v>
      </c>
      <c r="K56" s="62">
        <v>0.91614014644714259</v>
      </c>
      <c r="L56" s="157">
        <v>0.14894046417759838</v>
      </c>
    </row>
    <row r="57" spans="1:12" ht="13.5" thickBot="1" x14ac:dyDescent="0.25">
      <c r="A57" s="185"/>
      <c r="B57" s="6" t="s">
        <v>4</v>
      </c>
      <c r="C57" s="6"/>
      <c r="D57" s="25"/>
      <c r="E57" s="36" t="s">
        <v>21</v>
      </c>
      <c r="F57" s="55">
        <v>6864</v>
      </c>
      <c r="G57" s="55">
        <v>1012</v>
      </c>
      <c r="H57" s="55">
        <f t="shared" si="0"/>
        <v>6938.2014960651004</v>
      </c>
      <c r="I57" s="32"/>
      <c r="J57" s="48"/>
      <c r="K57" s="27">
        <v>0.91417221528343262</v>
      </c>
      <c r="L57" s="158">
        <v>0.14264856183384436</v>
      </c>
    </row>
    <row r="58" spans="1:12" x14ac:dyDescent="0.2">
      <c r="A58" s="205" t="s">
        <v>212</v>
      </c>
      <c r="B58" s="1" t="s">
        <v>0</v>
      </c>
      <c r="C58" s="1" t="s">
        <v>28</v>
      </c>
      <c r="D58" s="21">
        <v>1600</v>
      </c>
      <c r="E58" s="67" t="s">
        <v>35</v>
      </c>
      <c r="F58" s="21">
        <v>515.10400000000004</v>
      </c>
      <c r="G58" s="21">
        <v>142.4</v>
      </c>
      <c r="H58" s="21">
        <f t="shared" si="0"/>
        <v>534.42482241752214</v>
      </c>
      <c r="I58" s="30">
        <f>H58/$D58</f>
        <v>0.33401551401095131</v>
      </c>
      <c r="J58" s="66">
        <f>H60/$D58</f>
        <v>0.38342256597649543</v>
      </c>
      <c r="K58" s="41">
        <v>0.65113325758233986</v>
      </c>
      <c r="L58" s="156">
        <v>0.29433208489388252</v>
      </c>
    </row>
    <row r="59" spans="1:12" x14ac:dyDescent="0.2">
      <c r="A59" s="206"/>
      <c r="B59" s="4" t="s">
        <v>1</v>
      </c>
      <c r="C59" s="4" t="s">
        <v>28</v>
      </c>
      <c r="D59" s="22">
        <v>1600</v>
      </c>
      <c r="E59" s="68" t="s">
        <v>38</v>
      </c>
      <c r="F59" s="22">
        <v>263.76</v>
      </c>
      <c r="G59" s="22">
        <v>64</v>
      </c>
      <c r="H59" s="22">
        <f t="shared" si="0"/>
        <v>271.41359140617845</v>
      </c>
      <c r="I59" s="31">
        <f>H59/$D59</f>
        <v>0.16963349462886154</v>
      </c>
      <c r="J59" s="65">
        <f>H60/$D59</f>
        <v>0.38342256597649543</v>
      </c>
      <c r="K59" s="62">
        <v>0.75148761335434155</v>
      </c>
      <c r="L59" s="157">
        <v>0.28649519461695078</v>
      </c>
    </row>
    <row r="60" spans="1:12" ht="13.5" thickBot="1" x14ac:dyDescent="0.25">
      <c r="A60" s="207"/>
      <c r="B60" s="6" t="s">
        <v>4</v>
      </c>
      <c r="C60" s="6"/>
      <c r="D60" s="25"/>
      <c r="E60" s="36" t="s">
        <v>32</v>
      </c>
      <c r="F60" s="55">
        <v>593.93599999999992</v>
      </c>
      <c r="G60" s="55">
        <v>153.60000000000002</v>
      </c>
      <c r="H60" s="55">
        <f t="shared" si="0"/>
        <v>613.47610556239272</v>
      </c>
      <c r="I60" s="32"/>
      <c r="J60" s="48"/>
      <c r="K60" s="27">
        <v>0.89966505580227707</v>
      </c>
      <c r="L60" s="158">
        <v>0.29143210377549922</v>
      </c>
    </row>
    <row r="61" spans="1:12" x14ac:dyDescent="0.2">
      <c r="A61" s="177" t="s">
        <v>42</v>
      </c>
      <c r="B61" s="1" t="s">
        <v>0</v>
      </c>
      <c r="C61" s="1" t="s">
        <v>28</v>
      </c>
      <c r="D61" s="81">
        <v>2500</v>
      </c>
      <c r="E61" s="67" t="s">
        <v>26</v>
      </c>
      <c r="F61" s="21">
        <v>570.0920000000001</v>
      </c>
      <c r="G61" s="21">
        <v>109.60000000000001</v>
      </c>
      <c r="H61" s="21">
        <f t="shared" si="0"/>
        <v>580.53169462485005</v>
      </c>
      <c r="I61" s="30">
        <f>H61/$D61</f>
        <v>0.23221267784994001</v>
      </c>
      <c r="J61" s="66">
        <f>H63/$D61</f>
        <v>0.46637838112228147</v>
      </c>
      <c r="K61" s="128">
        <v>0.90425053983445303</v>
      </c>
      <c r="L61" s="156">
        <v>0.1764662449060003</v>
      </c>
    </row>
    <row r="62" spans="1:12" x14ac:dyDescent="0.2">
      <c r="A62" s="178"/>
      <c r="B62" s="4" t="s">
        <v>1</v>
      </c>
      <c r="C62" s="4" t="s">
        <v>28</v>
      </c>
      <c r="D62" s="83">
        <v>2500</v>
      </c>
      <c r="E62" s="68" t="s">
        <v>145</v>
      </c>
      <c r="F62" s="22">
        <v>584</v>
      </c>
      <c r="G62" s="22">
        <v>224</v>
      </c>
      <c r="H62" s="22">
        <f t="shared" si="0"/>
        <v>625.48541150054007</v>
      </c>
      <c r="I62" s="31">
        <f>H62/$D62</f>
        <v>0.25019416460021604</v>
      </c>
      <c r="J62" s="65">
        <f>H63/$D62</f>
        <v>0.46637838112228147</v>
      </c>
      <c r="K62" s="126">
        <v>0.87460135422311069</v>
      </c>
      <c r="L62" s="157">
        <v>0.32738820812215302</v>
      </c>
    </row>
    <row r="63" spans="1:12" ht="13.5" thickBot="1" x14ac:dyDescent="0.25">
      <c r="A63" s="179"/>
      <c r="B63" s="6" t="s">
        <v>4</v>
      </c>
      <c r="C63" s="6"/>
      <c r="D63" s="25"/>
      <c r="E63" s="36" t="s">
        <v>38</v>
      </c>
      <c r="F63" s="55">
        <v>1132.808</v>
      </c>
      <c r="G63" s="55">
        <v>276</v>
      </c>
      <c r="H63" s="55">
        <f t="shared" si="0"/>
        <v>1165.9459528057037</v>
      </c>
      <c r="I63" s="32"/>
      <c r="J63" s="48"/>
      <c r="K63" s="127">
        <v>0.9169433205693116</v>
      </c>
      <c r="L63" s="158">
        <v>0.25212085270523793</v>
      </c>
    </row>
    <row r="64" spans="1:12" x14ac:dyDescent="0.2">
      <c r="A64" s="177" t="s">
        <v>43</v>
      </c>
      <c r="B64" s="1" t="s">
        <v>0</v>
      </c>
      <c r="C64" s="1" t="s">
        <v>28</v>
      </c>
      <c r="D64" s="81">
        <v>6300</v>
      </c>
      <c r="E64" s="67" t="s">
        <v>7</v>
      </c>
      <c r="F64" s="21">
        <v>559.20000000000005</v>
      </c>
      <c r="G64" s="21">
        <v>50.4</v>
      </c>
      <c r="H64" s="21">
        <f t="shared" si="0"/>
        <v>561.46665083511425</v>
      </c>
      <c r="I64" s="30">
        <f>H64/$D64</f>
        <v>8.9121690608748291E-2</v>
      </c>
      <c r="J64" s="66">
        <f>H66/$D64</f>
        <v>0.44336072864168757</v>
      </c>
      <c r="K64" s="41">
        <v>0.87471740893406669</v>
      </c>
      <c r="L64" s="156">
        <v>0.11489187250179364</v>
      </c>
    </row>
    <row r="65" spans="1:12" x14ac:dyDescent="0.2">
      <c r="A65" s="178"/>
      <c r="B65" s="4" t="s">
        <v>1</v>
      </c>
      <c r="C65" s="4" t="s">
        <v>28</v>
      </c>
      <c r="D65" s="83">
        <v>6300</v>
      </c>
      <c r="E65" s="68" t="s">
        <v>23</v>
      </c>
      <c r="F65" s="22">
        <v>2200.8000000000002</v>
      </c>
      <c r="G65" s="22">
        <v>484.40000000000003</v>
      </c>
      <c r="H65" s="22">
        <f t="shared" si="0"/>
        <v>2253.4782004714402</v>
      </c>
      <c r="I65" s="31">
        <f>H65/$D65</f>
        <v>0.35769495245578414</v>
      </c>
      <c r="J65" s="65">
        <f>H66/$D65</f>
        <v>0.44336072864168757</v>
      </c>
      <c r="K65" s="62">
        <v>0.9369843620771271</v>
      </c>
      <c r="L65" s="157">
        <v>0.22885727241809331</v>
      </c>
    </row>
    <row r="66" spans="1:12" ht="13.5" thickBot="1" x14ac:dyDescent="0.25">
      <c r="A66" s="179"/>
      <c r="B66" s="6" t="s">
        <v>4</v>
      </c>
      <c r="C66" s="6"/>
      <c r="D66" s="25"/>
      <c r="E66" s="36" t="s">
        <v>7</v>
      </c>
      <c r="F66" s="55">
        <v>2737.6000000000004</v>
      </c>
      <c r="G66" s="55">
        <v>554.4</v>
      </c>
      <c r="H66" s="55">
        <f t="shared" si="0"/>
        <v>2793.1725904426316</v>
      </c>
      <c r="I66" s="32"/>
      <c r="J66" s="48"/>
      <c r="K66" s="27">
        <v>0.93088366032211045</v>
      </c>
      <c r="L66" s="158">
        <v>0.20702058717638205</v>
      </c>
    </row>
    <row r="67" spans="1:12" x14ac:dyDescent="0.2">
      <c r="A67" s="177" t="s">
        <v>44</v>
      </c>
      <c r="B67" s="1" t="s">
        <v>0</v>
      </c>
      <c r="C67" s="1" t="s">
        <v>29</v>
      </c>
      <c r="D67" s="21">
        <v>2500</v>
      </c>
      <c r="E67" s="67" t="s">
        <v>22</v>
      </c>
      <c r="F67" s="21">
        <v>415.8</v>
      </c>
      <c r="G67" s="21">
        <v>150</v>
      </c>
      <c r="H67" s="21">
        <f t="shared" si="0"/>
        <v>442.02900357329497</v>
      </c>
      <c r="I67" s="30">
        <f>H67/$D67</f>
        <v>0.17681160142931798</v>
      </c>
      <c r="J67" s="66">
        <f>H69/$D67</f>
        <v>0.35260603830654974</v>
      </c>
      <c r="K67" s="128">
        <v>0.87493987201018875</v>
      </c>
      <c r="L67" s="156">
        <v>0.3956942125765166</v>
      </c>
    </row>
    <row r="68" spans="1:12" x14ac:dyDescent="0.2">
      <c r="A68" s="178"/>
      <c r="B68" s="4" t="s">
        <v>1</v>
      </c>
      <c r="C68" s="4" t="s">
        <v>28</v>
      </c>
      <c r="D68" s="22">
        <v>2500</v>
      </c>
      <c r="E68" s="68" t="s">
        <v>32</v>
      </c>
      <c r="F68" s="22">
        <v>430.00800000000004</v>
      </c>
      <c r="G68" s="22">
        <v>110.4</v>
      </c>
      <c r="H68" s="22">
        <f t="shared" si="0"/>
        <v>443.95387154973662</v>
      </c>
      <c r="I68" s="31">
        <f>H68/$D68</f>
        <v>0.17758154861989464</v>
      </c>
      <c r="J68" s="65">
        <f>H69/$D68</f>
        <v>0.35260603830654974</v>
      </c>
      <c r="K68" s="126">
        <v>0.86069106902196901</v>
      </c>
      <c r="L68" s="157">
        <v>0.30009986623755769</v>
      </c>
    </row>
    <row r="69" spans="1:12" ht="13.5" thickBot="1" x14ac:dyDescent="0.25">
      <c r="A69" s="179"/>
      <c r="B69" s="6" t="s">
        <v>4</v>
      </c>
      <c r="C69" s="6"/>
      <c r="D69" s="25"/>
      <c r="E69" s="36" t="s">
        <v>32</v>
      </c>
      <c r="F69" s="55">
        <v>844.00800000000004</v>
      </c>
      <c r="G69" s="55">
        <v>254.4</v>
      </c>
      <c r="H69" s="55">
        <f t="shared" ref="H69:H88" si="2">SQRT(F69^2+G69^2)</f>
        <v>881.51509576637432</v>
      </c>
      <c r="I69" s="32"/>
      <c r="J69" s="48"/>
      <c r="K69" s="127">
        <v>0.87137128405996833</v>
      </c>
      <c r="L69" s="158">
        <v>0.34747374139804416</v>
      </c>
    </row>
    <row r="70" spans="1:12" x14ac:dyDescent="0.2">
      <c r="A70" s="183" t="s">
        <v>213</v>
      </c>
      <c r="B70" s="1" t="s">
        <v>0</v>
      </c>
      <c r="C70" s="1" t="s">
        <v>31</v>
      </c>
      <c r="D70" s="21">
        <v>10000</v>
      </c>
      <c r="E70" s="67" t="s">
        <v>133</v>
      </c>
      <c r="F70" s="21">
        <v>4400</v>
      </c>
      <c r="G70" s="21">
        <v>1465.2</v>
      </c>
      <c r="H70" s="21">
        <f t="shared" si="2"/>
        <v>4637.543642921326</v>
      </c>
      <c r="I70" s="30">
        <f>H70/$D70</f>
        <v>0.46375436429213257</v>
      </c>
      <c r="J70" s="66">
        <f>H72/$D70</f>
        <v>0.9590644583134128</v>
      </c>
      <c r="K70" s="41">
        <v>0.79833578272890693</v>
      </c>
      <c r="L70" s="156">
        <v>0.32753139819688354</v>
      </c>
    </row>
    <row r="71" spans="1:12" x14ac:dyDescent="0.2">
      <c r="A71" s="184"/>
      <c r="B71" s="4" t="s">
        <v>1</v>
      </c>
      <c r="C71" s="4" t="s">
        <v>31</v>
      </c>
      <c r="D71" s="22">
        <v>10000</v>
      </c>
      <c r="E71" s="68" t="s">
        <v>153</v>
      </c>
      <c r="F71" s="22">
        <v>4787.2</v>
      </c>
      <c r="G71" s="22">
        <v>2274.8000000000002</v>
      </c>
      <c r="H71" s="22">
        <f t="shared" si="2"/>
        <v>5300.1885702303089</v>
      </c>
      <c r="I71" s="31">
        <f>H71/$D71</f>
        <v>0.53001885702303086</v>
      </c>
      <c r="J71" s="65">
        <f>H72/$D71</f>
        <v>0.9590644583134128</v>
      </c>
      <c r="K71" s="62">
        <v>0.85068443297981577</v>
      </c>
      <c r="L71" s="157">
        <v>0.43192893850788594</v>
      </c>
    </row>
    <row r="72" spans="1:12" ht="13.5" thickBot="1" x14ac:dyDescent="0.25">
      <c r="A72" s="185"/>
      <c r="B72" s="6" t="s">
        <v>4</v>
      </c>
      <c r="C72" s="6"/>
      <c r="D72" s="25"/>
      <c r="E72" s="36" t="s">
        <v>133</v>
      </c>
      <c r="F72" s="55">
        <v>8905.6</v>
      </c>
      <c r="G72" s="55">
        <v>3559.6000000000004</v>
      </c>
      <c r="H72" s="55">
        <f t="shared" si="2"/>
        <v>9590.644583134128</v>
      </c>
      <c r="I72" s="32"/>
      <c r="J72" s="48"/>
      <c r="K72" s="27">
        <v>0.85524251179798139</v>
      </c>
      <c r="L72" s="158">
        <v>0.38395871746366222</v>
      </c>
    </row>
    <row r="73" spans="1:12" x14ac:dyDescent="0.2">
      <c r="A73" s="183" t="s">
        <v>214</v>
      </c>
      <c r="B73" s="1" t="s">
        <v>0</v>
      </c>
      <c r="C73" s="1" t="s">
        <v>28</v>
      </c>
      <c r="D73" s="21">
        <v>2500</v>
      </c>
      <c r="E73" s="67" t="s">
        <v>86</v>
      </c>
      <c r="F73" s="21">
        <v>313.60000000000002</v>
      </c>
      <c r="G73" s="21">
        <v>132.80000000000001</v>
      </c>
      <c r="H73" s="21">
        <f t="shared" si="2"/>
        <v>340.55953958155396</v>
      </c>
      <c r="I73" s="30">
        <f>H73/$D73</f>
        <v>0.13622381583262158</v>
      </c>
      <c r="J73" s="66">
        <f>H75/$D73</f>
        <v>0.653411556677719</v>
      </c>
      <c r="K73" s="41">
        <v>0.80508956199704507</v>
      </c>
      <c r="L73" s="156">
        <v>0.36783026213340264</v>
      </c>
    </row>
    <row r="74" spans="1:12" x14ac:dyDescent="0.2">
      <c r="A74" s="184"/>
      <c r="B74" s="4" t="s">
        <v>1</v>
      </c>
      <c r="C74" s="137" t="s">
        <v>69</v>
      </c>
      <c r="D74" s="134">
        <v>6300</v>
      </c>
      <c r="E74" s="68" t="s">
        <v>136</v>
      </c>
      <c r="F74" s="22">
        <v>1334.4</v>
      </c>
      <c r="G74" s="22">
        <v>252.8</v>
      </c>
      <c r="H74" s="22">
        <f t="shared" si="2"/>
        <v>1358.1351920924517</v>
      </c>
      <c r="I74" s="31">
        <f>H74/$D74</f>
        <v>0.21557701461784948</v>
      </c>
      <c r="J74" s="65">
        <f>H75/$D74</f>
        <v>0.25929030026893612</v>
      </c>
      <c r="K74" s="62">
        <v>0.76238884914772398</v>
      </c>
      <c r="L74" s="157">
        <v>0.19954682035367716</v>
      </c>
    </row>
    <row r="75" spans="1:12" ht="13.5" thickBot="1" x14ac:dyDescent="0.25">
      <c r="A75" s="185"/>
      <c r="B75" s="6" t="s">
        <v>4</v>
      </c>
      <c r="C75" s="6"/>
      <c r="D75" s="25"/>
      <c r="E75" s="36" t="s">
        <v>13</v>
      </c>
      <c r="F75" s="55">
        <v>1584</v>
      </c>
      <c r="G75" s="55">
        <v>399.20000000000005</v>
      </c>
      <c r="H75" s="55">
        <f t="shared" si="2"/>
        <v>1633.5288916942975</v>
      </c>
      <c r="I75" s="32"/>
      <c r="J75" s="48"/>
      <c r="K75" s="27">
        <v>0.79985979816814401</v>
      </c>
      <c r="L75" s="158">
        <v>0.2335320710214244</v>
      </c>
    </row>
    <row r="76" spans="1:12" ht="13.5" thickBot="1" x14ac:dyDescent="0.25">
      <c r="A76" s="14" t="s">
        <v>45</v>
      </c>
      <c r="B76" s="11" t="s">
        <v>0</v>
      </c>
      <c r="C76" s="11" t="s">
        <v>28</v>
      </c>
      <c r="D76" s="23">
        <v>2500</v>
      </c>
      <c r="E76" s="35" t="s">
        <v>34</v>
      </c>
      <c r="F76" s="52">
        <v>659.32799999999997</v>
      </c>
      <c r="G76" s="130">
        <v>250</v>
      </c>
      <c r="H76" s="52">
        <f t="shared" si="2"/>
        <v>705.1336125756593</v>
      </c>
      <c r="I76" s="12">
        <f>H76/$D76</f>
        <v>0.28205344503026369</v>
      </c>
      <c r="J76" s="47" t="s">
        <v>39</v>
      </c>
      <c r="K76" s="19">
        <v>0.70429437245195115</v>
      </c>
      <c r="L76" s="160" t="s">
        <v>39</v>
      </c>
    </row>
    <row r="77" spans="1:12" x14ac:dyDescent="0.2">
      <c r="A77" s="177" t="s">
        <v>215</v>
      </c>
      <c r="B77" s="1" t="s">
        <v>0</v>
      </c>
      <c r="C77" s="1" t="s">
        <v>28</v>
      </c>
      <c r="D77" s="21">
        <v>1600</v>
      </c>
      <c r="E77" s="67" t="s">
        <v>58</v>
      </c>
      <c r="F77" s="21">
        <v>569.072</v>
      </c>
      <c r="G77" s="21">
        <v>257.39999999999998</v>
      </c>
      <c r="H77" s="21">
        <f t="shared" si="2"/>
        <v>624.57801849248585</v>
      </c>
      <c r="I77" s="30">
        <f>H77/$D77</f>
        <v>0.39036126155780365</v>
      </c>
      <c r="J77" s="66">
        <f>H79/$D77</f>
        <v>0.46416623972451937</v>
      </c>
      <c r="K77" s="41">
        <v>0.86216041513911656</v>
      </c>
      <c r="L77" s="156">
        <v>0.44968238842006969</v>
      </c>
    </row>
    <row r="78" spans="1:12" x14ac:dyDescent="0.2">
      <c r="A78" s="178"/>
      <c r="B78" s="4" t="s">
        <v>1</v>
      </c>
      <c r="C78" s="4" t="s">
        <v>28</v>
      </c>
      <c r="D78" s="22">
        <v>1600</v>
      </c>
      <c r="E78" s="68" t="s">
        <v>22</v>
      </c>
      <c r="F78" s="22">
        <v>130.08000000000001</v>
      </c>
      <c r="G78" s="22">
        <v>54</v>
      </c>
      <c r="H78" s="22">
        <f t="shared" si="2"/>
        <v>140.84319791882035</v>
      </c>
      <c r="I78" s="31">
        <f>H78/$D78</f>
        <v>8.8026998699262726E-2</v>
      </c>
      <c r="J78" s="65">
        <f>H79/$D78</f>
        <v>0.46416623972451937</v>
      </c>
      <c r="K78" s="62">
        <v>0.5923574395358483</v>
      </c>
      <c r="L78" s="157">
        <v>0.34579225094364846</v>
      </c>
    </row>
    <row r="79" spans="1:12" ht="13.5" thickBot="1" x14ac:dyDescent="0.25">
      <c r="A79" s="208"/>
      <c r="B79" s="6" t="s">
        <v>4</v>
      </c>
      <c r="C79" s="3"/>
      <c r="D79" s="46"/>
      <c r="E79" s="36" t="s">
        <v>36</v>
      </c>
      <c r="F79" s="55">
        <v>675.05600000000004</v>
      </c>
      <c r="G79" s="55">
        <v>309.60000000000002</v>
      </c>
      <c r="H79" s="55">
        <f t="shared" si="2"/>
        <v>742.66598355923099</v>
      </c>
      <c r="I79" s="32"/>
      <c r="J79" s="48"/>
      <c r="K79" s="27">
        <v>0.83654522773680462</v>
      </c>
      <c r="L79" s="158">
        <v>0.43535228547145843</v>
      </c>
    </row>
    <row r="80" spans="1:12" x14ac:dyDescent="0.2">
      <c r="A80" s="205" t="s">
        <v>46</v>
      </c>
      <c r="B80" s="1" t="s">
        <v>0</v>
      </c>
      <c r="C80" s="1" t="s">
        <v>28</v>
      </c>
      <c r="D80" s="81">
        <v>2500</v>
      </c>
      <c r="E80" s="67" t="s">
        <v>26</v>
      </c>
      <c r="F80" s="21">
        <v>465.56</v>
      </c>
      <c r="G80" s="21">
        <v>240</v>
      </c>
      <c r="H80" s="21">
        <f t="shared" si="2"/>
        <v>523.78059681511684</v>
      </c>
      <c r="I80" s="30">
        <f>H80/$D80</f>
        <v>0.20951223872604674</v>
      </c>
      <c r="J80" s="66">
        <f>H82/$D80</f>
        <v>0.40641949812753814</v>
      </c>
      <c r="K80" s="41">
        <v>0.77113959532605869</v>
      </c>
      <c r="L80" s="156" t="s">
        <v>39</v>
      </c>
    </row>
    <row r="81" spans="1:12" x14ac:dyDescent="0.2">
      <c r="A81" s="206"/>
      <c r="B81" s="4" t="s">
        <v>1</v>
      </c>
      <c r="C81" s="4" t="s">
        <v>29</v>
      </c>
      <c r="D81" s="22">
        <v>2500</v>
      </c>
      <c r="E81" s="68" t="s">
        <v>86</v>
      </c>
      <c r="F81" s="22">
        <v>441</v>
      </c>
      <c r="G81" s="22">
        <v>230</v>
      </c>
      <c r="H81" s="22">
        <f t="shared" si="2"/>
        <v>497.37410467373553</v>
      </c>
      <c r="I81" s="31">
        <f>H81/$D81</f>
        <v>0.19894964186949421</v>
      </c>
      <c r="J81" s="65">
        <f>H82/$D81</f>
        <v>0.40641949812753814</v>
      </c>
      <c r="K81" s="62">
        <v>0.81703514739229022</v>
      </c>
      <c r="L81" s="162" t="s">
        <v>39</v>
      </c>
    </row>
    <row r="82" spans="1:12" ht="13.5" thickBot="1" x14ac:dyDescent="0.25">
      <c r="A82" s="206"/>
      <c r="B82" s="4" t="s">
        <v>4</v>
      </c>
      <c r="C82" s="4"/>
      <c r="D82" s="22"/>
      <c r="E82" s="68" t="s">
        <v>13</v>
      </c>
      <c r="F82" s="50">
        <v>900.80799999999999</v>
      </c>
      <c r="G82" s="50">
        <v>470</v>
      </c>
      <c r="H82" s="55">
        <f t="shared" si="2"/>
        <v>1016.0487453188454</v>
      </c>
      <c r="I82" s="32"/>
      <c r="J82" s="48"/>
      <c r="K82" s="27">
        <v>0.79853226214687267</v>
      </c>
      <c r="L82" s="157" t="s">
        <v>39</v>
      </c>
    </row>
    <row r="83" spans="1:12" x14ac:dyDescent="0.2">
      <c r="A83" s="183" t="s">
        <v>216</v>
      </c>
      <c r="B83" s="1" t="s">
        <v>0</v>
      </c>
      <c r="C83" s="1" t="s">
        <v>31</v>
      </c>
      <c r="D83" s="21">
        <v>16000</v>
      </c>
      <c r="E83" s="131" t="s">
        <v>7</v>
      </c>
      <c r="F83" s="132">
        <v>4646.4000000000005</v>
      </c>
      <c r="G83" s="132">
        <v>-171.6</v>
      </c>
      <c r="H83" s="132">
        <f t="shared" si="2"/>
        <v>4649.5676702248356</v>
      </c>
      <c r="I83" s="30">
        <f>H83/$D83</f>
        <v>0.29059797938905224</v>
      </c>
      <c r="J83" s="66">
        <f>H85/$D83</f>
        <v>0.59847267912265645</v>
      </c>
      <c r="K83" s="41">
        <v>0.9435985247729981</v>
      </c>
      <c r="L83" s="156">
        <v>-7.9816340650355394E-2</v>
      </c>
    </row>
    <row r="84" spans="1:12" x14ac:dyDescent="0.2">
      <c r="A84" s="184"/>
      <c r="B84" s="4" t="s">
        <v>1</v>
      </c>
      <c r="C84" s="4" t="s">
        <v>31</v>
      </c>
      <c r="D84" s="22">
        <v>16000</v>
      </c>
      <c r="E84" s="133" t="s">
        <v>7</v>
      </c>
      <c r="F84" s="134">
        <v>4540.8</v>
      </c>
      <c r="G84" s="134">
        <v>2871</v>
      </c>
      <c r="H84" s="134">
        <f t="shared" si="2"/>
        <v>5372.2905394254321</v>
      </c>
      <c r="I84" s="31">
        <f>H84/$D84</f>
        <v>0.33576815871408949</v>
      </c>
      <c r="J84" s="65">
        <f>H85/$D84</f>
        <v>0.59847267912265645</v>
      </c>
      <c r="K84" s="62">
        <v>0.91733944650194499</v>
      </c>
      <c r="L84" s="157">
        <v>0.61847890281514528</v>
      </c>
    </row>
    <row r="85" spans="1:12" ht="13.5" thickBot="1" x14ac:dyDescent="0.25">
      <c r="A85" s="185"/>
      <c r="B85" s="6" t="s">
        <v>4</v>
      </c>
      <c r="C85" s="6"/>
      <c r="D85" s="25"/>
      <c r="E85" s="135" t="s">
        <v>7</v>
      </c>
      <c r="F85" s="136">
        <v>9187.2000000000007</v>
      </c>
      <c r="G85" s="136">
        <v>2699.4</v>
      </c>
      <c r="H85" s="136">
        <f t="shared" si="2"/>
        <v>9575.5628659625036</v>
      </c>
      <c r="I85" s="32"/>
      <c r="J85" s="48"/>
      <c r="K85" s="27">
        <v>0.92458794162691693</v>
      </c>
      <c r="L85" s="158">
        <v>0.26193075984327829</v>
      </c>
    </row>
    <row r="86" spans="1:12" x14ac:dyDescent="0.2">
      <c r="A86" s="183" t="s">
        <v>217</v>
      </c>
      <c r="B86" s="2" t="s">
        <v>0</v>
      </c>
      <c r="C86" s="2" t="s">
        <v>28</v>
      </c>
      <c r="D86" s="81">
        <v>2500</v>
      </c>
      <c r="E86" s="67"/>
      <c r="F86" s="21">
        <v>0</v>
      </c>
      <c r="G86" s="21">
        <v>0</v>
      </c>
      <c r="H86" s="21">
        <f t="shared" si="2"/>
        <v>0</v>
      </c>
      <c r="I86" s="30">
        <f>H86/$D86</f>
        <v>0</v>
      </c>
      <c r="J86" s="66">
        <f>H88/$D86</f>
        <v>0.14553451199438855</v>
      </c>
      <c r="K86" s="41"/>
      <c r="L86" s="156"/>
    </row>
    <row r="87" spans="1:12" x14ac:dyDescent="0.2">
      <c r="A87" s="184"/>
      <c r="B87" s="5" t="s">
        <v>1</v>
      </c>
      <c r="C87" s="5" t="s">
        <v>28</v>
      </c>
      <c r="D87" s="83">
        <v>6300</v>
      </c>
      <c r="E87" s="68" t="s">
        <v>6</v>
      </c>
      <c r="F87" s="22">
        <v>326.52260363101999</v>
      </c>
      <c r="G87" s="22">
        <v>160.49868520349301</v>
      </c>
      <c r="H87" s="22">
        <f t="shared" si="2"/>
        <v>363.83627998597137</v>
      </c>
      <c r="I87" s="31">
        <f>H87/$D87</f>
        <v>5.7751790473963713E-2</v>
      </c>
      <c r="J87" s="65">
        <f>H88/$D87</f>
        <v>5.7751790473963713E-2</v>
      </c>
      <c r="K87" s="62">
        <v>0.81188763593702684</v>
      </c>
      <c r="L87" s="157">
        <v>0.54455045880033137</v>
      </c>
    </row>
    <row r="88" spans="1:12" ht="13.5" thickBot="1" x14ac:dyDescent="0.25">
      <c r="A88" s="184"/>
      <c r="B88" s="5" t="s">
        <v>4</v>
      </c>
      <c r="C88" s="85"/>
      <c r="D88" s="86"/>
      <c r="E88" s="36" t="s">
        <v>6</v>
      </c>
      <c r="F88" s="55">
        <v>326.52260363101999</v>
      </c>
      <c r="G88" s="55">
        <v>160.49868520349301</v>
      </c>
      <c r="H88" s="55">
        <f t="shared" si="2"/>
        <v>363.83627998597137</v>
      </c>
      <c r="I88" s="32"/>
      <c r="J88" s="48"/>
      <c r="K88" s="27">
        <v>0.81188763593702684</v>
      </c>
      <c r="L88" s="158">
        <v>0.54455045880033137</v>
      </c>
    </row>
    <row r="89" spans="1:12" ht="26.25" thickBot="1" x14ac:dyDescent="0.25">
      <c r="A89" s="18" t="s">
        <v>218</v>
      </c>
      <c r="B89" s="11" t="s">
        <v>0</v>
      </c>
      <c r="C89" s="11" t="s">
        <v>28</v>
      </c>
      <c r="D89" s="23">
        <v>2500</v>
      </c>
      <c r="E89" s="35" t="s">
        <v>7</v>
      </c>
      <c r="F89" s="52">
        <v>221.24</v>
      </c>
      <c r="G89" s="52">
        <v>62.4</v>
      </c>
      <c r="H89" s="52">
        <f>SQRT(F89^2+G89^2)</f>
        <v>229.8714806147122</v>
      </c>
      <c r="I89" s="12">
        <f>H89/$D89</f>
        <v>9.1948592245884878E-2</v>
      </c>
      <c r="J89" s="47" t="s">
        <v>39</v>
      </c>
      <c r="K89" s="19">
        <v>0.74256518261806981</v>
      </c>
      <c r="L89" s="160">
        <v>0.32641018194154947</v>
      </c>
    </row>
    <row r="90" spans="1:12" x14ac:dyDescent="0.2">
      <c r="A90" s="183" t="s">
        <v>219</v>
      </c>
      <c r="B90" s="1" t="s">
        <v>0</v>
      </c>
      <c r="C90" s="1" t="s">
        <v>31</v>
      </c>
      <c r="D90" s="21">
        <v>10000</v>
      </c>
      <c r="E90" s="67" t="s">
        <v>142</v>
      </c>
      <c r="F90" s="21">
        <v>559.80499999999995</v>
      </c>
      <c r="G90" s="21">
        <v>274.8</v>
      </c>
      <c r="H90" s="21">
        <f t="shared" ref="H90:H95" si="3">SQRT(F90^2+G90^2)</f>
        <v>623.6158096336236</v>
      </c>
      <c r="I90" s="30">
        <f t="shared" ref="I90:I91" si="4">H90/$D90</f>
        <v>6.2361580963362362E-2</v>
      </c>
      <c r="J90" s="66" t="s">
        <v>39</v>
      </c>
      <c r="K90" s="128">
        <v>0.80185664102730769</v>
      </c>
      <c r="L90" s="156">
        <v>0.52432624021610241</v>
      </c>
    </row>
    <row r="91" spans="1:12" x14ac:dyDescent="0.2">
      <c r="A91" s="184"/>
      <c r="B91" s="4" t="s">
        <v>1</v>
      </c>
      <c r="C91" s="4" t="s">
        <v>29</v>
      </c>
      <c r="D91" s="22">
        <v>1600</v>
      </c>
      <c r="E91" s="68" t="s">
        <v>142</v>
      </c>
      <c r="F91" s="22">
        <v>374.65999999999997</v>
      </c>
      <c r="G91" s="22">
        <v>179.4</v>
      </c>
      <c r="H91" s="22">
        <f t="shared" si="3"/>
        <v>415.39676888488191</v>
      </c>
      <c r="I91" s="31">
        <f t="shared" si="4"/>
        <v>0.25962298055305122</v>
      </c>
      <c r="J91" s="65" t="s">
        <v>39</v>
      </c>
      <c r="K91" s="126">
        <v>0.7935208331650877</v>
      </c>
      <c r="L91" s="157">
        <v>0.51529371058033013</v>
      </c>
    </row>
    <row r="92" spans="1:12" ht="13.5" thickBot="1" x14ac:dyDescent="0.25">
      <c r="A92" s="184"/>
      <c r="B92" s="3" t="s">
        <v>4</v>
      </c>
      <c r="C92" s="3"/>
      <c r="D92" s="46"/>
      <c r="E92" s="36" t="s">
        <v>142</v>
      </c>
      <c r="F92" s="55">
        <v>559.80499999999995</v>
      </c>
      <c r="G92" s="55">
        <v>274.8</v>
      </c>
      <c r="H92" s="55">
        <f t="shared" si="3"/>
        <v>623.6158096336236</v>
      </c>
      <c r="I92" s="32"/>
      <c r="J92" s="48"/>
      <c r="K92" s="127">
        <v>0.80185664102730769</v>
      </c>
      <c r="L92" s="158">
        <v>0.52432624021610241</v>
      </c>
    </row>
    <row r="93" spans="1:12" x14ac:dyDescent="0.2">
      <c r="A93" s="180" t="s">
        <v>220</v>
      </c>
      <c r="B93" s="1" t="s">
        <v>0</v>
      </c>
      <c r="C93" s="1" t="s">
        <v>30</v>
      </c>
      <c r="D93" s="21">
        <v>10000</v>
      </c>
      <c r="E93" s="67" t="s">
        <v>13</v>
      </c>
      <c r="F93" s="21">
        <v>4430.8</v>
      </c>
      <c r="G93" s="21">
        <v>1680.8</v>
      </c>
      <c r="H93" s="21">
        <f t="shared" si="3"/>
        <v>4738.8898784419962</v>
      </c>
      <c r="I93" s="30">
        <f>H93/$D93</f>
        <v>0.47388898784419964</v>
      </c>
      <c r="J93" s="66">
        <f>H95/$D93</f>
        <v>0.47543542316491311</v>
      </c>
      <c r="K93" s="128">
        <v>0.91001929271618687</v>
      </c>
      <c r="L93" s="156">
        <v>0.37143375515943206</v>
      </c>
    </row>
    <row r="94" spans="1:12" x14ac:dyDescent="0.2">
      <c r="A94" s="181"/>
      <c r="B94" s="4" t="s">
        <v>1</v>
      </c>
      <c r="C94" s="4" t="s">
        <v>30</v>
      </c>
      <c r="D94" s="22">
        <v>10000</v>
      </c>
      <c r="E94" s="68" t="s">
        <v>139</v>
      </c>
      <c r="F94" s="22">
        <v>13.200000000000001</v>
      </c>
      <c r="G94" s="22">
        <v>13.200000000000001</v>
      </c>
      <c r="H94" s="22">
        <f t="shared" si="3"/>
        <v>18.667619023324857</v>
      </c>
      <c r="I94" s="31">
        <f>H94/$D94</f>
        <v>1.8667619023324856E-3</v>
      </c>
      <c r="J94" s="65">
        <f>H95/$D94</f>
        <v>0.47543542316491311</v>
      </c>
      <c r="K94" s="126">
        <v>0.79951425533469145</v>
      </c>
      <c r="L94" s="157">
        <v>0.66417910447761219</v>
      </c>
    </row>
    <row r="95" spans="1:12" ht="13.5" thickBot="1" x14ac:dyDescent="0.25">
      <c r="A95" s="182"/>
      <c r="B95" s="6" t="s">
        <v>4</v>
      </c>
      <c r="C95" s="6"/>
      <c r="D95" s="25"/>
      <c r="E95" s="36" t="s">
        <v>13</v>
      </c>
      <c r="F95" s="55">
        <v>4444</v>
      </c>
      <c r="G95" s="55">
        <v>1689.6</v>
      </c>
      <c r="H95" s="55">
        <f t="shared" si="3"/>
        <v>4754.3542316491312</v>
      </c>
      <c r="I95" s="32"/>
      <c r="J95" s="48"/>
      <c r="K95" s="127">
        <v>0.91008245639952334</v>
      </c>
      <c r="L95" s="158">
        <v>0.37232070181785315</v>
      </c>
    </row>
    <row r="96" spans="1:12" ht="26.25" thickBot="1" x14ac:dyDescent="0.25">
      <c r="A96" s="117" t="s">
        <v>221</v>
      </c>
      <c r="B96" s="4" t="s">
        <v>1</v>
      </c>
      <c r="C96" s="4" t="s">
        <v>29</v>
      </c>
      <c r="D96" s="22">
        <v>2500</v>
      </c>
      <c r="E96" s="35" t="s">
        <v>5</v>
      </c>
      <c r="F96" s="52">
        <v>473.33000000000004</v>
      </c>
      <c r="G96" s="52">
        <v>417.6</v>
      </c>
      <c r="H96" s="52">
        <f>SQRT(F96^2+G96^2)</f>
        <v>631.21394859429404</v>
      </c>
      <c r="I96" s="119">
        <f>H96/$D96</f>
        <v>0.2524855794377176</v>
      </c>
      <c r="J96" s="47" t="s">
        <v>39</v>
      </c>
      <c r="K96" s="19">
        <v>0.74311174087983101</v>
      </c>
      <c r="L96" s="160">
        <v>0.79275632465842483</v>
      </c>
    </row>
    <row r="97" spans="1:12" x14ac:dyDescent="0.2">
      <c r="A97" s="205" t="s">
        <v>91</v>
      </c>
      <c r="B97" s="1" t="s">
        <v>0</v>
      </c>
      <c r="C97" s="1" t="s">
        <v>28</v>
      </c>
      <c r="D97" s="21">
        <v>1600</v>
      </c>
      <c r="E97" s="67" t="s">
        <v>34</v>
      </c>
      <c r="F97" s="21">
        <v>180.62</v>
      </c>
      <c r="G97" s="21">
        <v>86.4</v>
      </c>
      <c r="H97" s="21">
        <f t="shared" ref="H97:H130" si="5">SQRT(F97^2+G97^2)</f>
        <v>200.22123863366744</v>
      </c>
      <c r="I97" s="30">
        <f>H97/$D97</f>
        <v>0.12513827414604214</v>
      </c>
      <c r="J97" s="66">
        <f>H99/$D97</f>
        <v>0.13276768512288911</v>
      </c>
      <c r="K97" s="128">
        <v>0.79412093653654725</v>
      </c>
      <c r="L97" s="156">
        <v>0.55179194494070827</v>
      </c>
    </row>
    <row r="98" spans="1:12" x14ac:dyDescent="0.2">
      <c r="A98" s="206"/>
      <c r="B98" s="4" t="s">
        <v>1</v>
      </c>
      <c r="C98" s="4" t="s">
        <v>28</v>
      </c>
      <c r="D98" s="22">
        <v>1600</v>
      </c>
      <c r="E98" s="68" t="s">
        <v>156</v>
      </c>
      <c r="F98" s="22">
        <v>14.940000000000001</v>
      </c>
      <c r="G98" s="22">
        <v>5.4</v>
      </c>
      <c r="H98" s="22">
        <f t="shared" si="5"/>
        <v>15.88595606188057</v>
      </c>
      <c r="I98" s="31">
        <f>H98/$D98</f>
        <v>9.928722538675357E-3</v>
      </c>
      <c r="J98" s="65">
        <f>H99/$D98</f>
        <v>0.13276768512288911</v>
      </c>
      <c r="K98" s="126">
        <v>0.72927878756258158</v>
      </c>
      <c r="L98" s="157">
        <v>0.41433796634967074</v>
      </c>
    </row>
    <row r="99" spans="1:12" ht="13.5" thickBot="1" x14ac:dyDescent="0.25">
      <c r="A99" s="206"/>
      <c r="B99" s="3" t="s">
        <v>4</v>
      </c>
      <c r="C99" s="3"/>
      <c r="D99" s="46"/>
      <c r="E99" s="75" t="s">
        <v>34</v>
      </c>
      <c r="F99" s="57">
        <v>191.85500000000002</v>
      </c>
      <c r="G99" s="57">
        <v>91.2</v>
      </c>
      <c r="H99" s="55">
        <f t="shared" si="5"/>
        <v>212.42829619662257</v>
      </c>
      <c r="I99" s="32"/>
      <c r="J99" s="48"/>
      <c r="K99" s="129">
        <v>0.80260702923032023</v>
      </c>
      <c r="L99" s="159">
        <v>0.54198467438816222</v>
      </c>
    </row>
    <row r="100" spans="1:12" x14ac:dyDescent="0.2">
      <c r="A100" s="183" t="s">
        <v>222</v>
      </c>
      <c r="B100" s="1" t="s">
        <v>0</v>
      </c>
      <c r="C100" s="1" t="s">
        <v>31</v>
      </c>
      <c r="D100" s="21">
        <v>40000</v>
      </c>
      <c r="E100" s="67" t="s">
        <v>13</v>
      </c>
      <c r="F100" s="70">
        <v>11980.800000000001</v>
      </c>
      <c r="G100" s="70">
        <v>5143.2</v>
      </c>
      <c r="H100" s="70">
        <f t="shared" si="5"/>
        <v>13038.100892384597</v>
      </c>
      <c r="I100" s="30">
        <f>H100/$D100</f>
        <v>0.32595252230961491</v>
      </c>
      <c r="J100" s="66">
        <f>H102/$D100</f>
        <v>0.69914988893655705</v>
      </c>
      <c r="K100" s="41">
        <v>0.88580254044056495</v>
      </c>
      <c r="L100" s="156">
        <v>0.45320478078557763</v>
      </c>
    </row>
    <row r="101" spans="1:12" x14ac:dyDescent="0.2">
      <c r="A101" s="184"/>
      <c r="B101" s="4" t="s">
        <v>1</v>
      </c>
      <c r="C101" s="4" t="s">
        <v>31</v>
      </c>
      <c r="D101" s="22">
        <v>40000</v>
      </c>
      <c r="E101" s="68" t="s">
        <v>53</v>
      </c>
      <c r="F101" s="71">
        <v>13345.599999999999</v>
      </c>
      <c r="G101" s="71">
        <v>6974.4000000000005</v>
      </c>
      <c r="H101" s="71">
        <f t="shared" si="5"/>
        <v>15058.130518759623</v>
      </c>
      <c r="I101" s="31">
        <f>H101/$D101</f>
        <v>0.37645326296899057</v>
      </c>
      <c r="J101" s="65">
        <f>H102/$D101</f>
        <v>0.69914988893655705</v>
      </c>
      <c r="K101" s="62">
        <v>0.84825862157179344</v>
      </c>
      <c r="L101" s="157">
        <v>0.46067683850694158</v>
      </c>
    </row>
    <row r="102" spans="1:12" x14ac:dyDescent="0.2">
      <c r="A102" s="184"/>
      <c r="B102" s="4" t="s">
        <v>4</v>
      </c>
      <c r="C102" s="4"/>
      <c r="D102" s="22"/>
      <c r="E102" s="68" t="s">
        <v>53</v>
      </c>
      <c r="F102" s="50">
        <v>25213.599999999999</v>
      </c>
      <c r="G102" s="50">
        <v>12098.400000000001</v>
      </c>
      <c r="H102" s="50">
        <f t="shared" si="5"/>
        <v>27965.99555746228</v>
      </c>
      <c r="I102" s="17"/>
      <c r="J102" s="65"/>
      <c r="K102" s="62">
        <v>0.86945216682312687</v>
      </c>
      <c r="L102" s="157">
        <v>0.45712278543603835</v>
      </c>
    </row>
    <row r="103" spans="1:12" x14ac:dyDescent="0.2">
      <c r="A103" s="184"/>
      <c r="B103" s="4" t="s">
        <v>40</v>
      </c>
      <c r="C103" s="4" t="s">
        <v>28</v>
      </c>
      <c r="D103" s="22">
        <v>6300</v>
      </c>
      <c r="E103" s="68" t="s">
        <v>59</v>
      </c>
      <c r="F103" s="71">
        <v>1131.2</v>
      </c>
      <c r="G103" s="71">
        <v>952</v>
      </c>
      <c r="H103" s="71">
        <f t="shared" si="5"/>
        <v>1478.4848460501719</v>
      </c>
      <c r="I103" s="79">
        <f>H103/$D103</f>
        <v>0.23468013429367807</v>
      </c>
      <c r="J103" s="76">
        <f>H105/$D103</f>
        <v>0.39072799727028007</v>
      </c>
      <c r="K103" s="62">
        <v>0.54606880206793351</v>
      </c>
      <c r="L103" s="157">
        <v>0.65993734772015311</v>
      </c>
    </row>
    <row r="104" spans="1:12" x14ac:dyDescent="0.2">
      <c r="A104" s="184"/>
      <c r="B104" s="4" t="s">
        <v>41</v>
      </c>
      <c r="C104" s="4" t="s">
        <v>28</v>
      </c>
      <c r="D104" s="22">
        <v>6300</v>
      </c>
      <c r="E104" s="68" t="s">
        <v>53</v>
      </c>
      <c r="F104" s="71">
        <v>820.80000000000007</v>
      </c>
      <c r="G104" s="71">
        <v>630</v>
      </c>
      <c r="H104" s="71">
        <f t="shared" si="5"/>
        <v>1034.7041316241084</v>
      </c>
      <c r="I104" s="31">
        <f>H104/$D104</f>
        <v>0.16423875105144578</v>
      </c>
      <c r="J104" s="65">
        <f>H105/$D104</f>
        <v>0.39072799727028007</v>
      </c>
      <c r="K104" s="62">
        <v>0.72441135014869118</v>
      </c>
      <c r="L104" s="157">
        <v>0.50676086295958678</v>
      </c>
    </row>
    <row r="105" spans="1:12" ht="13.5" thickBot="1" x14ac:dyDescent="0.25">
      <c r="A105" s="185"/>
      <c r="B105" s="6" t="s">
        <v>160</v>
      </c>
      <c r="C105" s="6"/>
      <c r="D105" s="25"/>
      <c r="E105" s="36" t="s">
        <v>59</v>
      </c>
      <c r="F105" s="55">
        <v>1913.6</v>
      </c>
      <c r="G105" s="55">
        <v>1548.4</v>
      </c>
      <c r="H105" s="55">
        <f t="shared" si="5"/>
        <v>2461.5863828027645</v>
      </c>
      <c r="I105" s="32"/>
      <c r="J105" s="48"/>
      <c r="K105" s="27">
        <v>0.63092476224318494</v>
      </c>
      <c r="L105" s="158">
        <v>0.58405048046767205</v>
      </c>
    </row>
    <row r="106" spans="1:12" x14ac:dyDescent="0.2">
      <c r="A106" s="184" t="s">
        <v>223</v>
      </c>
      <c r="B106" s="29" t="s">
        <v>0</v>
      </c>
      <c r="C106" s="88" t="s">
        <v>31</v>
      </c>
      <c r="D106" s="39">
        <v>10000</v>
      </c>
      <c r="E106" s="78" t="s">
        <v>7</v>
      </c>
      <c r="F106" s="39">
        <v>3451.48</v>
      </c>
      <c r="G106" s="39">
        <v>2500</v>
      </c>
      <c r="H106" s="21">
        <f t="shared" si="5"/>
        <v>4261.773596802158</v>
      </c>
      <c r="I106" s="30">
        <f>H106/$D106</f>
        <v>0.42617735968021581</v>
      </c>
      <c r="J106" s="66">
        <f>H108/$D106</f>
        <v>0.79830921725316428</v>
      </c>
      <c r="K106" s="77">
        <v>0.8927407262438154</v>
      </c>
      <c r="L106" s="161">
        <v>0.79095987736713069</v>
      </c>
    </row>
    <row r="107" spans="1:12" x14ac:dyDescent="0.2">
      <c r="A107" s="184"/>
      <c r="B107" s="4" t="s">
        <v>1</v>
      </c>
      <c r="C107" s="40" t="s">
        <v>31</v>
      </c>
      <c r="D107" s="22">
        <v>10000</v>
      </c>
      <c r="E107" s="68" t="s">
        <v>13</v>
      </c>
      <c r="F107" s="22">
        <v>3509.4160000000002</v>
      </c>
      <c r="G107" s="22">
        <v>1736</v>
      </c>
      <c r="H107" s="22">
        <f t="shared" si="5"/>
        <v>3915.3156527994011</v>
      </c>
      <c r="I107" s="31">
        <f>H107/$D107</f>
        <v>0.3915315652799401</v>
      </c>
      <c r="J107" s="65">
        <f>H108/$D107</f>
        <v>0.79830921725316428</v>
      </c>
      <c r="K107" s="62">
        <v>0.8984102688382174</v>
      </c>
      <c r="L107" s="157">
        <v>0.51951627114385523</v>
      </c>
    </row>
    <row r="108" spans="1:12" ht="13.5" thickBot="1" x14ac:dyDescent="0.25">
      <c r="A108" s="185"/>
      <c r="B108" s="6" t="s">
        <v>4</v>
      </c>
      <c r="C108" s="6"/>
      <c r="D108" s="25"/>
      <c r="E108" s="36" t="s">
        <v>24</v>
      </c>
      <c r="F108" s="55">
        <v>6788.9439999999995</v>
      </c>
      <c r="G108" s="55">
        <v>4200</v>
      </c>
      <c r="H108" s="55">
        <f t="shared" si="5"/>
        <v>7983.092172531643</v>
      </c>
      <c r="I108" s="32"/>
      <c r="J108" s="48"/>
      <c r="K108" s="27">
        <v>0.91301075587950498</v>
      </c>
      <c r="L108" s="158">
        <v>0.65217087928463269</v>
      </c>
    </row>
    <row r="109" spans="1:12" x14ac:dyDescent="0.2">
      <c r="A109" s="205" t="s">
        <v>224</v>
      </c>
      <c r="B109" s="1" t="s">
        <v>0</v>
      </c>
      <c r="C109" s="1" t="s">
        <v>28</v>
      </c>
      <c r="D109" s="21">
        <v>4000</v>
      </c>
      <c r="E109" s="67" t="s">
        <v>13</v>
      </c>
      <c r="F109" s="21">
        <v>501.2</v>
      </c>
      <c r="G109" s="21">
        <v>107.8</v>
      </c>
      <c r="H109" s="21">
        <f t="shared" si="5"/>
        <v>512.66195489815709</v>
      </c>
      <c r="I109" s="30">
        <f>H109/$D109</f>
        <v>0.12816548872453928</v>
      </c>
      <c r="J109" s="66">
        <f>H111/$D109</f>
        <v>0.4413588817504413</v>
      </c>
      <c r="K109" s="41">
        <v>0.85092849043332652</v>
      </c>
      <c r="L109" s="156">
        <v>0.20814263269348993</v>
      </c>
    </row>
    <row r="110" spans="1:12" x14ac:dyDescent="0.2">
      <c r="A110" s="206"/>
      <c r="B110" s="4" t="s">
        <v>1</v>
      </c>
      <c r="C110" s="4" t="s">
        <v>28</v>
      </c>
      <c r="D110" s="22">
        <v>4000</v>
      </c>
      <c r="E110" s="68" t="s">
        <v>23</v>
      </c>
      <c r="F110" s="22">
        <v>1260</v>
      </c>
      <c r="G110" s="22">
        <v>285.60000000000002</v>
      </c>
      <c r="H110" s="22">
        <f t="shared" si="5"/>
        <v>1291.9626000778815</v>
      </c>
      <c r="I110" s="31">
        <f>H110/$D110</f>
        <v>0.32299065001947036</v>
      </c>
      <c r="J110" s="65">
        <f>H111/$D110</f>
        <v>0.4413588817504413</v>
      </c>
      <c r="K110" s="62">
        <v>0.89471153396197201</v>
      </c>
      <c r="L110" s="157">
        <v>0.23033082044506617</v>
      </c>
    </row>
    <row r="111" spans="1:12" ht="13.5" thickBot="1" x14ac:dyDescent="0.25">
      <c r="A111" s="207"/>
      <c r="B111" s="6" t="s">
        <v>4</v>
      </c>
      <c r="C111" s="6"/>
      <c r="D111" s="25"/>
      <c r="E111" s="36" t="s">
        <v>25</v>
      </c>
      <c r="F111" s="55">
        <v>1724.8</v>
      </c>
      <c r="G111" s="55">
        <v>376.6</v>
      </c>
      <c r="H111" s="55">
        <f t="shared" si="5"/>
        <v>1765.4355270017652</v>
      </c>
      <c r="I111" s="32"/>
      <c r="J111" s="48"/>
      <c r="K111" s="27">
        <v>0.90160513889672989</v>
      </c>
      <c r="L111" s="158">
        <v>0.22422990232907589</v>
      </c>
    </row>
    <row r="112" spans="1:12" x14ac:dyDescent="0.2">
      <c r="A112" s="205" t="s">
        <v>298</v>
      </c>
      <c r="B112" s="1" t="s">
        <v>0</v>
      </c>
      <c r="C112" s="147" t="s">
        <v>30</v>
      </c>
      <c r="D112" s="132">
        <v>10000</v>
      </c>
      <c r="E112" s="67" t="s">
        <v>135</v>
      </c>
      <c r="F112" s="21">
        <v>222.6</v>
      </c>
      <c r="G112" s="21">
        <v>-117.60000000000001</v>
      </c>
      <c r="H112" s="21">
        <f t="shared" si="5"/>
        <v>251.75488078684791</v>
      </c>
      <c r="I112" s="30">
        <f>H112/$D112</f>
        <v>2.5175488078684791E-2</v>
      </c>
      <c r="J112" s="66">
        <f>H114/$D112</f>
        <v>9.842039829222396E-2</v>
      </c>
      <c r="K112" s="41">
        <v>0.85705702593252753</v>
      </c>
      <c r="L112" s="156">
        <v>-0.65948136142625624</v>
      </c>
    </row>
    <row r="113" spans="1:12" x14ac:dyDescent="0.2">
      <c r="A113" s="206"/>
      <c r="B113" s="4" t="s">
        <v>1</v>
      </c>
      <c r="C113" s="137" t="s">
        <v>30</v>
      </c>
      <c r="D113" s="134">
        <v>10000</v>
      </c>
      <c r="E113" s="68" t="s">
        <v>5</v>
      </c>
      <c r="F113" s="22">
        <v>800.80000000000007</v>
      </c>
      <c r="G113" s="22">
        <v>123.2</v>
      </c>
      <c r="H113" s="22">
        <f t="shared" si="5"/>
        <v>810.22150057869987</v>
      </c>
      <c r="I113" s="31">
        <f>H113/$D113</f>
        <v>8.1022150057869988E-2</v>
      </c>
      <c r="J113" s="65">
        <f>H114/$D113</f>
        <v>9.842039829222396E-2</v>
      </c>
      <c r="K113" s="62">
        <v>0.60387541431627845</v>
      </c>
      <c r="L113" s="157">
        <v>0.12092995314189592</v>
      </c>
    </row>
    <row r="114" spans="1:12" ht="13.5" thickBot="1" x14ac:dyDescent="0.25">
      <c r="A114" s="207"/>
      <c r="B114" s="6" t="s">
        <v>4</v>
      </c>
      <c r="C114" s="6"/>
      <c r="D114" s="25"/>
      <c r="E114" s="36" t="s">
        <v>21</v>
      </c>
      <c r="F114" s="55">
        <v>984.2</v>
      </c>
      <c r="G114" s="55">
        <v>2.7999999999999972</v>
      </c>
      <c r="H114" s="55">
        <f t="shared" si="5"/>
        <v>984.20398292223956</v>
      </c>
      <c r="I114" s="32"/>
      <c r="J114" s="48"/>
      <c r="K114" s="27">
        <v>0.67993662308776426</v>
      </c>
      <c r="L114" s="158">
        <v>-9.0112201963534325E-2</v>
      </c>
    </row>
    <row r="115" spans="1:12" x14ac:dyDescent="0.2">
      <c r="A115" s="205" t="s">
        <v>225</v>
      </c>
      <c r="B115" s="1" t="s">
        <v>0</v>
      </c>
      <c r="C115" s="1" t="s">
        <v>28</v>
      </c>
      <c r="D115" s="21">
        <v>2500</v>
      </c>
      <c r="E115" s="67" t="s">
        <v>36</v>
      </c>
      <c r="F115" s="21">
        <v>61.23</v>
      </c>
      <c r="G115" s="21">
        <v>40</v>
      </c>
      <c r="H115" s="21">
        <f t="shared" si="5"/>
        <v>73.137629849483091</v>
      </c>
      <c r="I115" s="30">
        <f>H115/$D115</f>
        <v>2.9255051939793237E-2</v>
      </c>
      <c r="J115" s="66">
        <f>H117/$D115</f>
        <v>0.17826771997195681</v>
      </c>
      <c r="K115" s="128">
        <v>0.88975924903752635</v>
      </c>
      <c r="L115" s="156">
        <v>0.76582378139623131</v>
      </c>
    </row>
    <row r="116" spans="1:12" x14ac:dyDescent="0.2">
      <c r="A116" s="206"/>
      <c r="B116" s="4" t="s">
        <v>1</v>
      </c>
      <c r="C116" s="4" t="s">
        <v>28</v>
      </c>
      <c r="D116" s="22">
        <v>2500</v>
      </c>
      <c r="E116" s="68" t="s">
        <v>25</v>
      </c>
      <c r="F116" s="22">
        <v>362.79</v>
      </c>
      <c r="G116" s="22">
        <v>120</v>
      </c>
      <c r="H116" s="22">
        <f t="shared" si="5"/>
        <v>382.12116416131676</v>
      </c>
      <c r="I116" s="31">
        <f>H116/$D116</f>
        <v>0.1528484656645267</v>
      </c>
      <c r="J116" s="65">
        <f>H117/$D116</f>
        <v>0.17826771997195681</v>
      </c>
      <c r="K116" s="126">
        <v>0.78955418261684218</v>
      </c>
      <c r="L116" s="157">
        <v>0.35644598587478626</v>
      </c>
    </row>
    <row r="117" spans="1:12" ht="13.5" thickBot="1" x14ac:dyDescent="0.25">
      <c r="A117" s="207"/>
      <c r="B117" s="6" t="s">
        <v>4</v>
      </c>
      <c r="C117" s="6"/>
      <c r="D117" s="25"/>
      <c r="E117" s="36" t="s">
        <v>25</v>
      </c>
      <c r="F117" s="55">
        <v>416.57000000000005</v>
      </c>
      <c r="G117" s="55">
        <v>158.4</v>
      </c>
      <c r="H117" s="55">
        <f t="shared" si="5"/>
        <v>445.66929992989202</v>
      </c>
      <c r="I117" s="32"/>
      <c r="J117" s="48"/>
      <c r="K117" s="27">
        <v>0.81729178187739637</v>
      </c>
      <c r="L117" s="158">
        <v>0.41938846011309078</v>
      </c>
    </row>
    <row r="118" spans="1:12" x14ac:dyDescent="0.2">
      <c r="A118" s="206" t="s">
        <v>226</v>
      </c>
      <c r="B118" s="29" t="s">
        <v>0</v>
      </c>
      <c r="C118" s="29" t="s">
        <v>28</v>
      </c>
      <c r="D118" s="39">
        <v>2500</v>
      </c>
      <c r="E118" s="78" t="s">
        <v>21</v>
      </c>
      <c r="F118" s="39">
        <v>189.77</v>
      </c>
      <c r="G118" s="39">
        <v>83.2</v>
      </c>
      <c r="H118" s="21">
        <f t="shared" si="5"/>
        <v>207.20736690571599</v>
      </c>
      <c r="I118" s="30">
        <f>H118/$D118</f>
        <v>8.28829467622864E-2</v>
      </c>
      <c r="J118" s="66">
        <f>H120/$D118</f>
        <v>0.11197278419330298</v>
      </c>
      <c r="K118" s="125">
        <v>0.86180323157257799</v>
      </c>
      <c r="L118" s="161">
        <v>0.49706089021978456</v>
      </c>
    </row>
    <row r="119" spans="1:12" x14ac:dyDescent="0.2">
      <c r="A119" s="206"/>
      <c r="B119" s="4" t="s">
        <v>1</v>
      </c>
      <c r="C119" s="4" t="s">
        <v>28</v>
      </c>
      <c r="D119" s="22">
        <v>1600</v>
      </c>
      <c r="E119" s="68" t="s">
        <v>23</v>
      </c>
      <c r="F119" s="22">
        <v>76.25</v>
      </c>
      <c r="G119" s="22">
        <v>24</v>
      </c>
      <c r="H119" s="22">
        <f t="shared" si="5"/>
        <v>79.937866496423339</v>
      </c>
      <c r="I119" s="31">
        <f>H119/$D119</f>
        <v>4.9961166560264586E-2</v>
      </c>
      <c r="J119" s="65">
        <f>H120/$D119</f>
        <v>0.1749574753020359</v>
      </c>
      <c r="K119" s="126">
        <v>0.90469221871258332</v>
      </c>
      <c r="L119" s="157">
        <v>0.34642615037132268</v>
      </c>
    </row>
    <row r="120" spans="1:12" ht="13.5" thickBot="1" x14ac:dyDescent="0.25">
      <c r="A120" s="206"/>
      <c r="B120" s="4" t="s">
        <v>4</v>
      </c>
      <c r="C120" s="4"/>
      <c r="D120" s="22"/>
      <c r="E120" s="68" t="s">
        <v>23</v>
      </c>
      <c r="F120" s="50">
        <v>256.55</v>
      </c>
      <c r="G120" s="50">
        <v>112</v>
      </c>
      <c r="H120" s="55">
        <f t="shared" si="5"/>
        <v>279.93196048325746</v>
      </c>
      <c r="I120" s="32"/>
      <c r="J120" s="48"/>
      <c r="K120" s="62">
        <v>0.89560072281441039</v>
      </c>
      <c r="L120" s="157">
        <v>0.45184977026134376</v>
      </c>
    </row>
    <row r="121" spans="1:12" x14ac:dyDescent="0.2">
      <c r="A121" s="177" t="s">
        <v>48</v>
      </c>
      <c r="B121" s="1" t="s">
        <v>0</v>
      </c>
      <c r="C121" s="1" t="s">
        <v>28</v>
      </c>
      <c r="D121" s="21">
        <v>2500</v>
      </c>
      <c r="E121" s="67" t="s">
        <v>13</v>
      </c>
      <c r="F121" s="21">
        <v>268.27199999999999</v>
      </c>
      <c r="G121" s="21">
        <v>100</v>
      </c>
      <c r="H121" s="21">
        <f t="shared" si="5"/>
        <v>286.30380015640725</v>
      </c>
      <c r="I121" s="30">
        <f>H121/$D121</f>
        <v>0.1145215200625629</v>
      </c>
      <c r="J121" s="66">
        <f>H123/$D121</f>
        <v>0.34751608137753853</v>
      </c>
      <c r="K121" s="128">
        <v>0.87672843813158741</v>
      </c>
      <c r="L121" s="156">
        <v>0.4233247692234457</v>
      </c>
    </row>
    <row r="122" spans="1:12" x14ac:dyDescent="0.2">
      <c r="A122" s="178"/>
      <c r="B122" s="4" t="s">
        <v>1</v>
      </c>
      <c r="C122" s="4" t="s">
        <v>28</v>
      </c>
      <c r="D122" s="22">
        <v>2500</v>
      </c>
      <c r="E122" s="68" t="s">
        <v>132</v>
      </c>
      <c r="F122" s="22">
        <v>570.4</v>
      </c>
      <c r="G122" s="22">
        <v>201.6</v>
      </c>
      <c r="H122" s="22">
        <f t="shared" si="5"/>
        <v>604.97828060187419</v>
      </c>
      <c r="I122" s="31">
        <f>H122/$D122</f>
        <v>0.24199131224074968</v>
      </c>
      <c r="J122" s="65">
        <f>H123/$D122</f>
        <v>0.34751608137753853</v>
      </c>
      <c r="K122" s="126">
        <v>0.77350684562969496</v>
      </c>
      <c r="L122" s="157">
        <v>0.32775882110315352</v>
      </c>
    </row>
    <row r="123" spans="1:12" ht="13.5" thickBot="1" x14ac:dyDescent="0.25">
      <c r="A123" s="179"/>
      <c r="B123" s="6" t="s">
        <v>4</v>
      </c>
      <c r="C123" s="6"/>
      <c r="D123" s="25"/>
      <c r="E123" s="68" t="s">
        <v>132</v>
      </c>
      <c r="F123" s="55">
        <v>814.76</v>
      </c>
      <c r="G123" s="55">
        <v>301.60000000000002</v>
      </c>
      <c r="H123" s="55">
        <f t="shared" si="5"/>
        <v>868.79020344384639</v>
      </c>
      <c r="I123" s="32"/>
      <c r="J123" s="48"/>
      <c r="K123" s="127">
        <v>0.82676027987436007</v>
      </c>
      <c r="L123" s="158">
        <v>0.36044650958994956</v>
      </c>
    </row>
    <row r="124" spans="1:12" x14ac:dyDescent="0.2">
      <c r="A124" s="177" t="s">
        <v>49</v>
      </c>
      <c r="B124" s="1" t="s">
        <v>0</v>
      </c>
      <c r="C124" s="2" t="s">
        <v>28</v>
      </c>
      <c r="D124" s="81">
        <v>2500</v>
      </c>
      <c r="E124" s="67" t="s">
        <v>6</v>
      </c>
      <c r="F124" s="21">
        <v>683.07</v>
      </c>
      <c r="G124" s="21">
        <v>244.8</v>
      </c>
      <c r="H124" s="21">
        <f t="shared" si="5"/>
        <v>725.6112353733231</v>
      </c>
      <c r="I124" s="30">
        <f>H124/$D124</f>
        <v>0.29024449414932924</v>
      </c>
      <c r="J124" s="66">
        <f>H126/$D124</f>
        <v>0.35148310414015643</v>
      </c>
      <c r="K124" s="128">
        <v>0.8892712532683632</v>
      </c>
      <c r="L124" s="156">
        <v>0.37275831503316098</v>
      </c>
    </row>
    <row r="125" spans="1:12" x14ac:dyDescent="0.2">
      <c r="A125" s="178"/>
      <c r="B125" s="4" t="s">
        <v>1</v>
      </c>
      <c r="C125" s="4" t="s">
        <v>29</v>
      </c>
      <c r="D125" s="22">
        <v>2500</v>
      </c>
      <c r="E125" s="68" t="s">
        <v>22</v>
      </c>
      <c r="F125" s="22">
        <v>156.46</v>
      </c>
      <c r="G125" s="22">
        <v>58.4</v>
      </c>
      <c r="H125" s="22">
        <f t="shared" si="5"/>
        <v>167.00386702109626</v>
      </c>
      <c r="I125" s="31">
        <f>H125/$D125</f>
        <v>6.68015468084385E-2</v>
      </c>
      <c r="J125" s="65">
        <f>H126/$D125</f>
        <v>0.35148310414015643</v>
      </c>
      <c r="K125" s="126">
        <v>0.87821017597842599</v>
      </c>
      <c r="L125" s="157">
        <v>0.4361619977112659</v>
      </c>
    </row>
    <row r="126" spans="1:12" ht="13.5" thickBot="1" x14ac:dyDescent="0.25">
      <c r="A126" s="179"/>
      <c r="B126" s="4" t="s">
        <v>4</v>
      </c>
      <c r="C126" s="4"/>
      <c r="D126" s="22"/>
      <c r="E126" s="68" t="s">
        <v>6</v>
      </c>
      <c r="F126" s="50">
        <v>825.91000000000008</v>
      </c>
      <c r="G126" s="50">
        <v>300</v>
      </c>
      <c r="H126" s="55">
        <f t="shared" si="5"/>
        <v>878.70776035039103</v>
      </c>
      <c r="I126" s="32"/>
      <c r="J126" s="48"/>
      <c r="K126" s="127">
        <v>0.90100472460240622</v>
      </c>
      <c r="L126" s="158">
        <v>0.38428765180416802</v>
      </c>
    </row>
    <row r="127" spans="1:12" x14ac:dyDescent="0.2">
      <c r="A127" s="177" t="s">
        <v>227</v>
      </c>
      <c r="B127" s="1" t="s">
        <v>0</v>
      </c>
      <c r="C127" s="1" t="s">
        <v>28</v>
      </c>
      <c r="D127" s="21">
        <v>2500</v>
      </c>
      <c r="E127" s="67" t="s">
        <v>24</v>
      </c>
      <c r="F127" s="21">
        <v>839.2</v>
      </c>
      <c r="G127" s="21">
        <v>581.6</v>
      </c>
      <c r="H127" s="21">
        <f t="shared" si="5"/>
        <v>1021.0363362779996</v>
      </c>
      <c r="I127" s="30">
        <f>H127/$D127</f>
        <v>0.4084145345111998</v>
      </c>
      <c r="J127" s="66">
        <f>H129/$D127</f>
        <v>0.58199078787705905</v>
      </c>
      <c r="K127" s="128">
        <v>0.69531001519763858</v>
      </c>
      <c r="L127" s="156">
        <v>0.54205707842242312</v>
      </c>
    </row>
    <row r="128" spans="1:12" x14ac:dyDescent="0.2">
      <c r="A128" s="178"/>
      <c r="B128" s="4" t="s">
        <v>1</v>
      </c>
      <c r="C128" s="4" t="s">
        <v>28</v>
      </c>
      <c r="D128" s="22">
        <v>2500</v>
      </c>
      <c r="E128" s="68" t="s">
        <v>13</v>
      </c>
      <c r="F128" s="22">
        <v>434.82400000000001</v>
      </c>
      <c r="G128" s="22">
        <v>126</v>
      </c>
      <c r="H128" s="22">
        <f t="shared" si="5"/>
        <v>452.7117305482596</v>
      </c>
      <c r="I128" s="31">
        <f>H128/$D128</f>
        <v>0.18108469221930384</v>
      </c>
      <c r="J128" s="65">
        <f>H129/$D128</f>
        <v>0.58199078787705905</v>
      </c>
      <c r="K128" s="126">
        <v>0.81347301826585383</v>
      </c>
      <c r="L128" s="157">
        <v>0.23214277413926937</v>
      </c>
    </row>
    <row r="129" spans="1:12" ht="13.5" thickBot="1" x14ac:dyDescent="0.25">
      <c r="A129" s="179"/>
      <c r="B129" s="6" t="s">
        <v>4</v>
      </c>
      <c r="C129" s="6"/>
      <c r="D129" s="25"/>
      <c r="E129" s="36" t="s">
        <v>24</v>
      </c>
      <c r="F129" s="55">
        <v>1271.6559999999999</v>
      </c>
      <c r="G129" s="55">
        <v>707</v>
      </c>
      <c r="H129" s="55">
        <f t="shared" si="5"/>
        <v>1454.9769696926476</v>
      </c>
      <c r="I129" s="32"/>
      <c r="J129" s="48"/>
      <c r="K129" s="127">
        <v>0.73479825253132669</v>
      </c>
      <c r="L129" s="158">
        <v>0.42859002700784721</v>
      </c>
    </row>
    <row r="130" spans="1:12" ht="26.25" thickBot="1" x14ac:dyDescent="0.25">
      <c r="A130" s="14" t="s">
        <v>92</v>
      </c>
      <c r="B130" s="11" t="s">
        <v>0</v>
      </c>
      <c r="C130" s="11" t="s">
        <v>29</v>
      </c>
      <c r="D130" s="23">
        <v>1600</v>
      </c>
      <c r="E130" s="35" t="s">
        <v>32</v>
      </c>
      <c r="F130" s="52">
        <v>272.584</v>
      </c>
      <c r="G130" s="52">
        <v>81.600000000000009</v>
      </c>
      <c r="H130" s="52">
        <f t="shared" si="5"/>
        <v>284.53575707808676</v>
      </c>
      <c r="I130" s="12">
        <f t="shared" ref="I130:I131" si="6">H130/$D130</f>
        <v>0.17783484817380424</v>
      </c>
      <c r="J130" s="47" t="s">
        <v>39</v>
      </c>
      <c r="K130" s="123">
        <v>0.81723167513397932</v>
      </c>
      <c r="L130" s="160">
        <v>0.37928610565832721</v>
      </c>
    </row>
    <row r="131" spans="1:12" ht="13.5" thickBot="1" x14ac:dyDescent="0.25">
      <c r="A131" s="153" t="s">
        <v>228</v>
      </c>
      <c r="B131" s="8" t="s">
        <v>0</v>
      </c>
      <c r="C131" s="8" t="s">
        <v>87</v>
      </c>
      <c r="D131" s="24">
        <v>100</v>
      </c>
      <c r="E131" s="63" t="s">
        <v>58</v>
      </c>
      <c r="F131" s="115">
        <v>10.048</v>
      </c>
      <c r="G131" s="115">
        <v>0.25600000000000001</v>
      </c>
      <c r="H131" s="52">
        <f>SQRT(F131^2+G131^2)</f>
        <v>10.051260617454908</v>
      </c>
      <c r="I131" s="12">
        <f t="shared" si="6"/>
        <v>0.10051260617454907</v>
      </c>
      <c r="J131" s="51" t="s">
        <v>39</v>
      </c>
      <c r="K131" s="61">
        <v>0.54656656143251037</v>
      </c>
      <c r="L131" s="163">
        <v>4.8543689320388337E-3</v>
      </c>
    </row>
    <row r="132" spans="1:12" x14ac:dyDescent="0.2">
      <c r="A132" s="183" t="s">
        <v>229</v>
      </c>
      <c r="B132" s="1" t="s">
        <v>0</v>
      </c>
      <c r="C132" s="1" t="s">
        <v>69</v>
      </c>
      <c r="D132" s="21">
        <v>6300</v>
      </c>
      <c r="E132" s="67" t="s">
        <v>19</v>
      </c>
      <c r="F132" s="132">
        <v>2755.8719999999998</v>
      </c>
      <c r="G132" s="132">
        <v>757.80000000000007</v>
      </c>
      <c r="H132" s="21">
        <f t="shared" ref="H132:H164" si="7">SQRT(F132^2+G132^2)</f>
        <v>2858.162227793237</v>
      </c>
      <c r="I132" s="30">
        <f>H132/$D132</f>
        <v>0.45367654409416458</v>
      </c>
      <c r="J132" s="66">
        <f>H134/$D132</f>
        <v>0.63487636801748248</v>
      </c>
      <c r="K132" s="41">
        <v>0.85308066653797532</v>
      </c>
      <c r="L132" s="156">
        <v>0.25329027530296044</v>
      </c>
    </row>
    <row r="133" spans="1:12" x14ac:dyDescent="0.2">
      <c r="A133" s="184"/>
      <c r="B133" s="4" t="s">
        <v>1</v>
      </c>
      <c r="C133" s="4" t="s">
        <v>69</v>
      </c>
      <c r="D133" s="22">
        <v>6300</v>
      </c>
      <c r="E133" s="68" t="s">
        <v>52</v>
      </c>
      <c r="F133" s="134">
        <v>1141.4080000000001</v>
      </c>
      <c r="G133" s="134">
        <v>408</v>
      </c>
      <c r="H133" s="22">
        <f t="shared" si="7"/>
        <v>1212.137047723565</v>
      </c>
      <c r="I133" s="31">
        <f>H133/$D133</f>
        <v>0.19240270598786746</v>
      </c>
      <c r="J133" s="65">
        <f>H134/$D133</f>
        <v>0.63487636801748248</v>
      </c>
      <c r="K133" s="62">
        <v>0.81990037700099128</v>
      </c>
      <c r="L133" s="157">
        <v>0.2229428420723554</v>
      </c>
    </row>
    <row r="134" spans="1:12" ht="13.5" thickBot="1" x14ac:dyDescent="0.25">
      <c r="A134" s="185"/>
      <c r="B134" s="6" t="s">
        <v>4</v>
      </c>
      <c r="C134" s="6"/>
      <c r="D134" s="25"/>
      <c r="E134" s="36" t="s">
        <v>130</v>
      </c>
      <c r="F134" s="136">
        <v>3839.1840000000002</v>
      </c>
      <c r="G134" s="136">
        <v>1121.8000000000002</v>
      </c>
      <c r="H134" s="55">
        <f t="shared" si="7"/>
        <v>3999.7211185101396</v>
      </c>
      <c r="I134" s="32"/>
      <c r="J134" s="48"/>
      <c r="K134" s="27">
        <v>0.85764842918400963</v>
      </c>
      <c r="L134" s="158">
        <v>0.24447103562411229</v>
      </c>
    </row>
    <row r="135" spans="1:12" x14ac:dyDescent="0.2">
      <c r="A135" s="183" t="s">
        <v>230</v>
      </c>
      <c r="B135" s="1" t="s">
        <v>0</v>
      </c>
      <c r="C135" s="1" t="s">
        <v>30</v>
      </c>
      <c r="D135" s="81">
        <v>10000</v>
      </c>
      <c r="E135" s="67" t="s">
        <v>32</v>
      </c>
      <c r="F135" s="21">
        <v>1524.704</v>
      </c>
      <c r="G135" s="21">
        <v>304</v>
      </c>
      <c r="H135" s="21">
        <f t="shared" si="7"/>
        <v>1554.7148573342959</v>
      </c>
      <c r="I135" s="30">
        <f>H135/$D135</f>
        <v>0.15547148573342959</v>
      </c>
      <c r="J135" s="66">
        <f>H137/$D135</f>
        <v>0.232732917983168</v>
      </c>
      <c r="K135" s="41">
        <v>0.85281869460133519</v>
      </c>
      <c r="L135" s="156">
        <v>0.22712360734058337</v>
      </c>
    </row>
    <row r="136" spans="1:12" x14ac:dyDescent="0.2">
      <c r="A136" s="184"/>
      <c r="B136" s="4" t="s">
        <v>1</v>
      </c>
      <c r="C136" s="4" t="s">
        <v>30</v>
      </c>
      <c r="D136" s="22">
        <v>10000</v>
      </c>
      <c r="E136" s="68" t="s">
        <v>23</v>
      </c>
      <c r="F136" s="22">
        <v>782.43200000000002</v>
      </c>
      <c r="G136" s="22">
        <v>67.2</v>
      </c>
      <c r="H136" s="22">
        <f t="shared" si="7"/>
        <v>785.31246941838378</v>
      </c>
      <c r="I136" s="31">
        <f>H136/$D136</f>
        <v>7.8531246941838384E-2</v>
      </c>
      <c r="J136" s="65">
        <f>H137/$D136</f>
        <v>0.232732917983168</v>
      </c>
      <c r="K136" s="62">
        <v>0.82271342203427322</v>
      </c>
      <c r="L136" s="157">
        <v>0.1124735562518369</v>
      </c>
    </row>
    <row r="137" spans="1:12" ht="13.5" thickBot="1" x14ac:dyDescent="0.25">
      <c r="A137" s="184"/>
      <c r="B137" s="4" t="s">
        <v>4</v>
      </c>
      <c r="C137" s="4"/>
      <c r="D137" s="22"/>
      <c r="E137" s="68" t="s">
        <v>32</v>
      </c>
      <c r="F137" s="50">
        <v>2297.5360000000001</v>
      </c>
      <c r="G137" s="50">
        <v>371.2</v>
      </c>
      <c r="H137" s="55">
        <f t="shared" si="7"/>
        <v>2327.32917983168</v>
      </c>
      <c r="I137" s="32"/>
      <c r="J137" s="48"/>
      <c r="K137" s="27">
        <v>0.84613569034069003</v>
      </c>
      <c r="L137" s="157">
        <v>0.18907631809315062</v>
      </c>
    </row>
    <row r="138" spans="1:12" x14ac:dyDescent="0.2">
      <c r="A138" s="205" t="s">
        <v>231</v>
      </c>
      <c r="B138" s="1" t="s">
        <v>0</v>
      </c>
      <c r="C138" s="1" t="s">
        <v>28</v>
      </c>
      <c r="D138" s="21">
        <v>4000</v>
      </c>
      <c r="E138" s="67" t="s">
        <v>26</v>
      </c>
      <c r="F138" s="21">
        <v>1217.8200000000002</v>
      </c>
      <c r="G138" s="21">
        <v>745.6</v>
      </c>
      <c r="H138" s="21">
        <f t="shared" si="7"/>
        <v>1427.9372928808884</v>
      </c>
      <c r="I138" s="30">
        <f>H138/$D138</f>
        <v>0.35698432322022211</v>
      </c>
      <c r="J138" s="66">
        <f>H140/$D138</f>
        <v>0.49138524235064285</v>
      </c>
      <c r="K138" s="41">
        <v>0.64914681988642298</v>
      </c>
      <c r="L138" s="156">
        <v>0.51112869277045514</v>
      </c>
    </row>
    <row r="139" spans="1:12" x14ac:dyDescent="0.2">
      <c r="A139" s="206"/>
      <c r="B139" s="4" t="s">
        <v>1</v>
      </c>
      <c r="C139" s="4" t="s">
        <v>28</v>
      </c>
      <c r="D139" s="22">
        <v>2500</v>
      </c>
      <c r="E139" s="68" t="s">
        <v>52</v>
      </c>
      <c r="F139" s="22">
        <v>435.95</v>
      </c>
      <c r="G139" s="22">
        <v>431.2</v>
      </c>
      <c r="H139" s="22">
        <f t="shared" si="7"/>
        <v>613.17684439319794</v>
      </c>
      <c r="I139" s="31">
        <f>H139/$D139</f>
        <v>0.24527073775727917</v>
      </c>
      <c r="J139" s="65">
        <f>H140/$D139</f>
        <v>0.78621638776102853</v>
      </c>
      <c r="K139" s="62">
        <v>0.41282784045194976</v>
      </c>
      <c r="L139" s="157">
        <v>0.81384442455180084</v>
      </c>
    </row>
    <row r="140" spans="1:12" ht="13.5" thickBot="1" x14ac:dyDescent="0.25">
      <c r="A140" s="206"/>
      <c r="B140" s="4" t="s">
        <v>4</v>
      </c>
      <c r="C140" s="4"/>
      <c r="D140" s="22"/>
      <c r="E140" s="68" t="s">
        <v>24</v>
      </c>
      <c r="F140" s="50">
        <v>1653.6799999999998</v>
      </c>
      <c r="G140" s="50">
        <v>1062.4000000000001</v>
      </c>
      <c r="H140" s="55">
        <f t="shared" si="7"/>
        <v>1965.5409694025714</v>
      </c>
      <c r="I140" s="32"/>
      <c r="J140" s="48"/>
      <c r="K140" s="62">
        <v>0.59792484521249023</v>
      </c>
      <c r="L140" s="157">
        <v>0.56904224562494754</v>
      </c>
    </row>
    <row r="141" spans="1:12" ht="13.5" thickBot="1" x14ac:dyDescent="0.25">
      <c r="A141" s="14" t="s">
        <v>232</v>
      </c>
      <c r="B141" s="11" t="s">
        <v>0</v>
      </c>
      <c r="C141" s="11" t="s">
        <v>29</v>
      </c>
      <c r="D141" s="23">
        <v>1600</v>
      </c>
      <c r="E141" s="35" t="s">
        <v>13</v>
      </c>
      <c r="F141" s="52">
        <v>46.73</v>
      </c>
      <c r="G141" s="52">
        <v>20</v>
      </c>
      <c r="H141" s="52">
        <f t="shared" si="7"/>
        <v>50.830039346827185</v>
      </c>
      <c r="I141" s="12">
        <f t="shared" ref="I141:I142" si="8">H141/$D141</f>
        <v>3.1768774591766989E-2</v>
      </c>
      <c r="J141" s="47" t="s">
        <v>39</v>
      </c>
      <c r="K141" s="19">
        <v>0.87106604899124251</v>
      </c>
      <c r="L141" s="160">
        <v>0.5774375258270078</v>
      </c>
    </row>
    <row r="142" spans="1:12" ht="26.25" thickBot="1" x14ac:dyDescent="0.25">
      <c r="A142" s="14" t="s">
        <v>93</v>
      </c>
      <c r="B142" s="11" t="s">
        <v>0</v>
      </c>
      <c r="C142" s="11" t="s">
        <v>29</v>
      </c>
      <c r="D142" s="23">
        <v>1000</v>
      </c>
      <c r="E142" s="35" t="s">
        <v>132</v>
      </c>
      <c r="F142" s="52">
        <v>177.38</v>
      </c>
      <c r="G142" s="52">
        <v>52</v>
      </c>
      <c r="H142" s="52">
        <f t="shared" si="7"/>
        <v>184.84497396467125</v>
      </c>
      <c r="I142" s="12">
        <f t="shared" si="8"/>
        <v>0.18484497396467126</v>
      </c>
      <c r="J142" s="47" t="s">
        <v>39</v>
      </c>
      <c r="K142" s="123">
        <v>0.88698066727759783</v>
      </c>
      <c r="L142" s="160">
        <v>0.37288348140898592</v>
      </c>
    </row>
    <row r="143" spans="1:12" x14ac:dyDescent="0.2">
      <c r="A143" s="205" t="s">
        <v>94</v>
      </c>
      <c r="B143" s="1" t="s">
        <v>0</v>
      </c>
      <c r="C143" s="1" t="s">
        <v>29</v>
      </c>
      <c r="D143" s="21">
        <v>1600</v>
      </c>
      <c r="E143" s="67" t="s">
        <v>132</v>
      </c>
      <c r="F143" s="21">
        <v>405.93919999999997</v>
      </c>
      <c r="G143" s="21">
        <v>208.8</v>
      </c>
      <c r="H143" s="21">
        <f t="shared" si="7"/>
        <v>456.49104492491415</v>
      </c>
      <c r="I143" s="30">
        <f>H143/$D143</f>
        <v>0.28530690307807133</v>
      </c>
      <c r="J143" s="66">
        <f>H145/$D143</f>
        <v>0.50937382877804005</v>
      </c>
      <c r="K143" s="128">
        <v>0.8377705844730966</v>
      </c>
      <c r="L143" s="156">
        <v>0.50564430153380591</v>
      </c>
    </row>
    <row r="144" spans="1:12" x14ac:dyDescent="0.2">
      <c r="A144" s="206"/>
      <c r="B144" s="4" t="s">
        <v>1</v>
      </c>
      <c r="C144" s="4" t="s">
        <v>29</v>
      </c>
      <c r="D144" s="22">
        <v>1600</v>
      </c>
      <c r="E144" s="68" t="s">
        <v>24</v>
      </c>
      <c r="F144" s="22">
        <v>372</v>
      </c>
      <c r="G144" s="22">
        <v>102.60000000000001</v>
      </c>
      <c r="H144" s="22">
        <f t="shared" si="7"/>
        <v>385.88956969578749</v>
      </c>
      <c r="I144" s="31">
        <f>H144/$D144</f>
        <v>0.24118098105986718</v>
      </c>
      <c r="J144" s="65">
        <f>H145/$D144</f>
        <v>0.50937382877804005</v>
      </c>
      <c r="K144" s="126">
        <v>0.87176026992044608</v>
      </c>
      <c r="L144" s="157">
        <v>0.30264973885843466</v>
      </c>
    </row>
    <row r="145" spans="1:12" ht="13.5" thickBot="1" x14ac:dyDescent="0.25">
      <c r="A145" s="207"/>
      <c r="B145" s="6" t="s">
        <v>4</v>
      </c>
      <c r="C145" s="6"/>
      <c r="D145" s="25"/>
      <c r="E145" s="36" t="s">
        <v>132</v>
      </c>
      <c r="F145" s="55">
        <v>756.33920000000001</v>
      </c>
      <c r="G145" s="55">
        <v>303.60000000000002</v>
      </c>
      <c r="H145" s="55">
        <f t="shared" si="7"/>
        <v>814.99812604486408</v>
      </c>
      <c r="I145" s="32"/>
      <c r="J145" s="48"/>
      <c r="K145" s="127">
        <v>0.87862379223653819</v>
      </c>
      <c r="L145" s="158">
        <v>0.40711042297704586</v>
      </c>
    </row>
    <row r="146" spans="1:12" ht="13.5" thickBot="1" x14ac:dyDescent="0.25">
      <c r="A146" s="14" t="s">
        <v>233</v>
      </c>
      <c r="B146" s="11" t="s">
        <v>0</v>
      </c>
      <c r="C146" s="11" t="s">
        <v>29</v>
      </c>
      <c r="D146" s="23">
        <v>1000</v>
      </c>
      <c r="E146" s="35" t="s">
        <v>6</v>
      </c>
      <c r="F146" s="52">
        <v>169.23599999999999</v>
      </c>
      <c r="G146" s="52">
        <v>36.6</v>
      </c>
      <c r="H146" s="52">
        <f t="shared" si="7"/>
        <v>173.14844410505108</v>
      </c>
      <c r="I146" s="12">
        <f>H146/$D146</f>
        <v>0.17314844410505109</v>
      </c>
      <c r="J146" s="47" t="s">
        <v>39</v>
      </c>
      <c r="K146" s="19">
        <v>0.88041424787115496</v>
      </c>
      <c r="L146" s="160">
        <v>0.23487072001186146</v>
      </c>
    </row>
    <row r="147" spans="1:12" x14ac:dyDescent="0.2">
      <c r="A147" s="183" t="s">
        <v>234</v>
      </c>
      <c r="B147" s="1" t="s">
        <v>0</v>
      </c>
      <c r="C147" s="1" t="s">
        <v>31</v>
      </c>
      <c r="D147" s="21">
        <v>16000</v>
      </c>
      <c r="E147" s="67"/>
      <c r="F147" s="21">
        <v>0</v>
      </c>
      <c r="G147" s="21">
        <v>0</v>
      </c>
      <c r="H147" s="21">
        <f t="shared" si="7"/>
        <v>0</v>
      </c>
      <c r="I147" s="30">
        <f>H147/$D147</f>
        <v>0</v>
      </c>
      <c r="J147" s="66">
        <f>H149/$D147</f>
        <v>0.83591241410957651</v>
      </c>
      <c r="K147" s="41"/>
      <c r="L147" s="156"/>
    </row>
    <row r="148" spans="1:12" x14ac:dyDescent="0.2">
      <c r="A148" s="184"/>
      <c r="B148" s="4" t="s">
        <v>1</v>
      </c>
      <c r="C148" s="4" t="s">
        <v>31</v>
      </c>
      <c r="D148" s="22">
        <v>16000</v>
      </c>
      <c r="E148" s="68" t="s">
        <v>6</v>
      </c>
      <c r="F148" s="71">
        <v>12544.6</v>
      </c>
      <c r="G148" s="71">
        <v>4638.2000000000007</v>
      </c>
      <c r="H148" s="22">
        <f t="shared" si="7"/>
        <v>13374.598625753224</v>
      </c>
      <c r="I148" s="31">
        <f>H148/$D148</f>
        <v>0.83591241410957651</v>
      </c>
      <c r="J148" s="65">
        <f>H149/$D148</f>
        <v>0.83591241410957651</v>
      </c>
      <c r="K148" s="62">
        <v>0.87843503551473456</v>
      </c>
      <c r="L148" s="157">
        <v>0.37440989951139247</v>
      </c>
    </row>
    <row r="149" spans="1:12" ht="13.5" thickBot="1" x14ac:dyDescent="0.25">
      <c r="A149" s="185"/>
      <c r="B149" s="6" t="s">
        <v>4</v>
      </c>
      <c r="C149" s="87"/>
      <c r="D149" s="89"/>
      <c r="E149" s="36" t="s">
        <v>6</v>
      </c>
      <c r="F149" s="55">
        <v>12544.6</v>
      </c>
      <c r="G149" s="55">
        <v>4638.2000000000007</v>
      </c>
      <c r="H149" s="55">
        <f t="shared" si="7"/>
        <v>13374.598625753224</v>
      </c>
      <c r="I149" s="32"/>
      <c r="J149" s="48"/>
      <c r="K149" s="27">
        <v>0.87843503551473456</v>
      </c>
      <c r="L149" s="158">
        <v>0.37440989951139247</v>
      </c>
    </row>
    <row r="150" spans="1:12" x14ac:dyDescent="0.2">
      <c r="A150" s="205" t="s">
        <v>299</v>
      </c>
      <c r="B150" s="1" t="s">
        <v>0</v>
      </c>
      <c r="C150" s="147" t="s">
        <v>30</v>
      </c>
      <c r="D150" s="132">
        <v>10000</v>
      </c>
      <c r="E150" s="67" t="s">
        <v>6</v>
      </c>
      <c r="F150" s="21">
        <v>1638</v>
      </c>
      <c r="G150" s="21">
        <v>1236.2</v>
      </c>
      <c r="H150" s="21">
        <f t="shared" si="7"/>
        <v>2052.1292454424015</v>
      </c>
      <c r="I150" s="30">
        <f>H150/$D150</f>
        <v>0.20521292454424014</v>
      </c>
      <c r="J150" s="66">
        <f>H152/$D150</f>
        <v>0.34651750662845304</v>
      </c>
      <c r="K150" s="41">
        <v>0.90082996650882385</v>
      </c>
      <c r="L150" s="156">
        <v>0.71215777487037846</v>
      </c>
    </row>
    <row r="151" spans="1:12" x14ac:dyDescent="0.2">
      <c r="A151" s="206"/>
      <c r="B151" s="4" t="s">
        <v>1</v>
      </c>
      <c r="C151" s="137" t="s">
        <v>30</v>
      </c>
      <c r="D151" s="134">
        <v>10000</v>
      </c>
      <c r="E151" s="68" t="s">
        <v>6</v>
      </c>
      <c r="F151" s="22">
        <v>1050</v>
      </c>
      <c r="G151" s="22">
        <v>950.6</v>
      </c>
      <c r="H151" s="22">
        <f t="shared" si="7"/>
        <v>1416.3828437255231</v>
      </c>
      <c r="I151" s="31">
        <f>H151/$D151</f>
        <v>0.14163828437255233</v>
      </c>
      <c r="J151" s="65">
        <f>H152/$D151</f>
        <v>0.34651750662845304</v>
      </c>
      <c r="K151" s="62">
        <v>0.79861690868350999</v>
      </c>
      <c r="L151" s="157">
        <v>0.76089883994483654</v>
      </c>
    </row>
    <row r="152" spans="1:12" ht="13.5" thickBot="1" x14ac:dyDescent="0.25">
      <c r="A152" s="206"/>
      <c r="B152" s="4" t="s">
        <v>4</v>
      </c>
      <c r="C152" s="4"/>
      <c r="D152" s="22"/>
      <c r="E152" s="68" t="s">
        <v>6</v>
      </c>
      <c r="F152" s="50">
        <v>2688</v>
      </c>
      <c r="G152" s="50">
        <v>2186.8000000000002</v>
      </c>
      <c r="H152" s="55">
        <f t="shared" si="7"/>
        <v>3465.1750662845307</v>
      </c>
      <c r="I152" s="32"/>
      <c r="J152" s="48"/>
      <c r="K152" s="27">
        <v>0.85972228189309807</v>
      </c>
      <c r="L152" s="157">
        <v>0.73038466205557606</v>
      </c>
    </row>
    <row r="153" spans="1:12" x14ac:dyDescent="0.2">
      <c r="A153" s="205" t="s">
        <v>235</v>
      </c>
      <c r="B153" s="1" t="s">
        <v>0</v>
      </c>
      <c r="C153" s="1" t="s">
        <v>29</v>
      </c>
      <c r="D153" s="21">
        <v>4000</v>
      </c>
      <c r="E153" s="67" t="s">
        <v>38</v>
      </c>
      <c r="F153" s="21">
        <v>766.4</v>
      </c>
      <c r="G153" s="21">
        <v>212.8</v>
      </c>
      <c r="H153" s="21">
        <f t="shared" si="7"/>
        <v>795.39474476513863</v>
      </c>
      <c r="I153" s="30">
        <f>H153/$D153</f>
        <v>0.19884868619128465</v>
      </c>
      <c r="J153" s="66">
        <f>H155/$D153</f>
        <v>0.51929259574925579</v>
      </c>
      <c r="K153" s="41">
        <v>0.91214760323983746</v>
      </c>
      <c r="L153" s="156">
        <v>0.31155681982546646</v>
      </c>
    </row>
    <row r="154" spans="1:12" x14ac:dyDescent="0.2">
      <c r="A154" s="206"/>
      <c r="B154" s="4" t="s">
        <v>1</v>
      </c>
      <c r="C154" s="4" t="s">
        <v>29</v>
      </c>
      <c r="D154" s="134">
        <v>4000</v>
      </c>
      <c r="E154" s="68" t="s">
        <v>13</v>
      </c>
      <c r="F154" s="22">
        <v>1220.8</v>
      </c>
      <c r="G154" s="22">
        <v>500.8</v>
      </c>
      <c r="H154" s="22">
        <f t="shared" si="7"/>
        <v>1319.5276730709363</v>
      </c>
      <c r="I154" s="31">
        <f>H154/$D154</f>
        <v>0.32988191826773405</v>
      </c>
      <c r="J154" s="65">
        <f>H155/$D154</f>
        <v>0.51929259574925579</v>
      </c>
      <c r="K154" s="62">
        <v>0.86618338325643252</v>
      </c>
      <c r="L154" s="157">
        <v>0.45273791389401102</v>
      </c>
    </row>
    <row r="155" spans="1:12" ht="13.5" thickBot="1" x14ac:dyDescent="0.25">
      <c r="A155" s="206"/>
      <c r="B155" s="4" t="s">
        <v>4</v>
      </c>
      <c r="C155" s="4"/>
      <c r="D155" s="22"/>
      <c r="E155" s="68" t="s">
        <v>13</v>
      </c>
      <c r="F155" s="50">
        <v>1961.6</v>
      </c>
      <c r="G155" s="50">
        <v>683.2</v>
      </c>
      <c r="H155" s="55">
        <f t="shared" si="7"/>
        <v>2077.1703829970234</v>
      </c>
      <c r="I155" s="32"/>
      <c r="J155" s="48"/>
      <c r="K155" s="27">
        <v>0.8978849635590751</v>
      </c>
      <c r="L155" s="157">
        <v>0.39634269646691789</v>
      </c>
    </row>
    <row r="156" spans="1:12" ht="26.25" thickBot="1" x14ac:dyDescent="0.25">
      <c r="A156" s="152" t="s">
        <v>47</v>
      </c>
      <c r="B156" s="8" t="s">
        <v>1</v>
      </c>
      <c r="C156" s="8" t="s">
        <v>28</v>
      </c>
      <c r="D156" s="24">
        <v>2500</v>
      </c>
      <c r="E156" s="35" t="s">
        <v>32</v>
      </c>
      <c r="F156" s="53">
        <v>599.73599999999999</v>
      </c>
      <c r="G156" s="53">
        <v>106.8</v>
      </c>
      <c r="H156" s="52">
        <f t="shared" si="7"/>
        <v>609.17116617252987</v>
      </c>
      <c r="I156" s="12">
        <f>H156/$D156</f>
        <v>0.24366846646901194</v>
      </c>
      <c r="J156" s="51" t="s">
        <v>39</v>
      </c>
      <c r="K156" s="61">
        <v>0.77393176661480523</v>
      </c>
      <c r="L156" s="163">
        <v>0.20491337088182635</v>
      </c>
    </row>
    <row r="157" spans="1:12" x14ac:dyDescent="0.2">
      <c r="A157" s="177" t="s">
        <v>157</v>
      </c>
      <c r="B157" s="1" t="s">
        <v>0</v>
      </c>
      <c r="C157" s="1" t="s">
        <v>29</v>
      </c>
      <c r="D157" s="21">
        <v>1000</v>
      </c>
      <c r="E157" s="67" t="s">
        <v>35</v>
      </c>
      <c r="F157" s="21">
        <v>230.52</v>
      </c>
      <c r="G157" s="21">
        <v>116.4</v>
      </c>
      <c r="H157" s="21">
        <f t="shared" si="7"/>
        <v>258.24103159645256</v>
      </c>
      <c r="I157" s="30">
        <f>H157/$D157</f>
        <v>0.25824103159645256</v>
      </c>
      <c r="J157" s="66">
        <f>H159/$D157</f>
        <v>0.38034533571479484</v>
      </c>
      <c r="K157" s="41">
        <v>0.8049593677019895</v>
      </c>
      <c r="L157" s="156">
        <v>0.56703265119750423</v>
      </c>
    </row>
    <row r="158" spans="1:12" x14ac:dyDescent="0.2">
      <c r="A158" s="178"/>
      <c r="B158" s="4" t="s">
        <v>1</v>
      </c>
      <c r="C158" s="4" t="s">
        <v>29</v>
      </c>
      <c r="D158" s="22">
        <v>1000</v>
      </c>
      <c r="E158" s="68" t="s">
        <v>23</v>
      </c>
      <c r="F158" s="22">
        <v>145.20000000000002</v>
      </c>
      <c r="G158" s="22">
        <v>47.6</v>
      </c>
      <c r="H158" s="22">
        <f t="shared" si="7"/>
        <v>152.80314132896615</v>
      </c>
      <c r="I158" s="31">
        <f>H158/$D158</f>
        <v>0.15280314132896614</v>
      </c>
      <c r="J158" s="65">
        <f>H159/$D158</f>
        <v>0.38034533571479484</v>
      </c>
      <c r="K158" s="62">
        <v>0.84087839649556007</v>
      </c>
      <c r="L158" s="157">
        <v>0.38438522023519595</v>
      </c>
    </row>
    <row r="159" spans="1:12" ht="13.5" thickBot="1" x14ac:dyDescent="0.25">
      <c r="A159" s="178"/>
      <c r="B159" s="4" t="s">
        <v>4</v>
      </c>
      <c r="C159" s="4"/>
      <c r="D159" s="22"/>
      <c r="E159" s="68" t="s">
        <v>35</v>
      </c>
      <c r="F159" s="50">
        <v>344.12</v>
      </c>
      <c r="G159" s="50">
        <v>162</v>
      </c>
      <c r="H159" s="55">
        <f t="shared" si="7"/>
        <v>380.34533571479483</v>
      </c>
      <c r="I159" s="32"/>
      <c r="J159" s="48"/>
      <c r="K159" s="27">
        <v>0.88166483225550696</v>
      </c>
      <c r="L159" s="157">
        <v>0.49400508305523061</v>
      </c>
    </row>
    <row r="160" spans="1:12" ht="26.25" thickBot="1" x14ac:dyDescent="0.25">
      <c r="A160" s="14" t="s">
        <v>236</v>
      </c>
      <c r="B160" s="11" t="s">
        <v>0</v>
      </c>
      <c r="C160" s="11" t="s">
        <v>29</v>
      </c>
      <c r="D160" s="23">
        <v>1600</v>
      </c>
      <c r="E160" s="35" t="s">
        <v>21</v>
      </c>
      <c r="F160" s="52">
        <v>363.49200000000002</v>
      </c>
      <c r="G160" s="52">
        <v>119.4</v>
      </c>
      <c r="H160" s="52">
        <f t="shared" si="7"/>
        <v>382.6000445164637</v>
      </c>
      <c r="I160" s="12">
        <f>H160/$D160</f>
        <v>0.2391250278227898</v>
      </c>
      <c r="J160" s="47" t="s">
        <v>39</v>
      </c>
      <c r="K160" s="19">
        <v>0.776961156533994</v>
      </c>
      <c r="L160" s="160">
        <v>0.42235429998210416</v>
      </c>
    </row>
    <row r="161" spans="1:132" ht="26.25" thickBot="1" x14ac:dyDescent="0.25">
      <c r="A161" s="14" t="s">
        <v>95</v>
      </c>
      <c r="B161" s="11" t="s">
        <v>0</v>
      </c>
      <c r="C161" s="11" t="s">
        <v>29</v>
      </c>
      <c r="D161" s="23">
        <v>1000</v>
      </c>
      <c r="E161" s="35" t="s">
        <v>24</v>
      </c>
      <c r="F161" s="52">
        <v>353.57600000000002</v>
      </c>
      <c r="G161" s="52">
        <v>100.4</v>
      </c>
      <c r="H161" s="52">
        <f t="shared" si="7"/>
        <v>367.55427868003386</v>
      </c>
      <c r="I161" s="12">
        <f t="shared" ref="I161" si="9">H161/$D161</f>
        <v>0.36755427868003387</v>
      </c>
      <c r="J161" s="47" t="s">
        <v>39</v>
      </c>
      <c r="K161" s="124">
        <v>0.81644565522669832</v>
      </c>
      <c r="L161" s="160">
        <v>0.32288569157290548</v>
      </c>
    </row>
    <row r="162" spans="1:132" x14ac:dyDescent="0.2">
      <c r="A162" s="205" t="s">
        <v>96</v>
      </c>
      <c r="B162" s="1" t="s">
        <v>0</v>
      </c>
      <c r="C162" s="1" t="s">
        <v>28</v>
      </c>
      <c r="D162" s="21">
        <v>1600</v>
      </c>
      <c r="E162" s="67" t="s">
        <v>23</v>
      </c>
      <c r="F162" s="21">
        <v>64</v>
      </c>
      <c r="G162" s="21">
        <v>12</v>
      </c>
      <c r="H162" s="21">
        <f t="shared" si="7"/>
        <v>65.115282384398824</v>
      </c>
      <c r="I162" s="30">
        <f>H162/$D162</f>
        <v>4.0697051490249263E-2</v>
      </c>
      <c r="J162" s="66">
        <f>H164/$D162</f>
        <v>0.26354601116313636</v>
      </c>
      <c r="K162" s="128">
        <v>0.72085263491002305</v>
      </c>
      <c r="L162" s="156">
        <v>0.25064220183486247</v>
      </c>
    </row>
    <row r="163" spans="1:132" x14ac:dyDescent="0.2">
      <c r="A163" s="206"/>
      <c r="B163" s="4" t="s">
        <v>1</v>
      </c>
      <c r="C163" s="4" t="s">
        <v>28</v>
      </c>
      <c r="D163" s="22">
        <v>1600</v>
      </c>
      <c r="E163" s="68" t="s">
        <v>32</v>
      </c>
      <c r="F163" s="22">
        <v>349.6</v>
      </c>
      <c r="G163" s="22">
        <v>108.8</v>
      </c>
      <c r="H163" s="22">
        <f t="shared" si="7"/>
        <v>366.13877150610534</v>
      </c>
      <c r="I163" s="31">
        <f>H163/$D163</f>
        <v>0.22883673219131584</v>
      </c>
      <c r="J163" s="65">
        <f>H164/$D163</f>
        <v>0.26354601116313636</v>
      </c>
      <c r="K163" s="126">
        <v>0.7974681044916867</v>
      </c>
      <c r="L163" s="157">
        <v>0.39160925196850388</v>
      </c>
    </row>
    <row r="164" spans="1:132" ht="13.5" thickBot="1" x14ac:dyDescent="0.25">
      <c r="A164" s="207"/>
      <c r="B164" s="6" t="s">
        <v>4</v>
      </c>
      <c r="C164" s="6"/>
      <c r="D164" s="25"/>
      <c r="E164" s="36" t="s">
        <v>32</v>
      </c>
      <c r="F164" s="55">
        <v>404</v>
      </c>
      <c r="G164" s="55">
        <v>120.8</v>
      </c>
      <c r="H164" s="55">
        <f t="shared" si="7"/>
        <v>421.67361786101822</v>
      </c>
      <c r="I164" s="32"/>
      <c r="J164" s="48"/>
      <c r="K164" s="127">
        <v>0.8028075017040025</v>
      </c>
      <c r="L164" s="158">
        <v>0.37137137137137122</v>
      </c>
    </row>
    <row r="165" spans="1:132" ht="12.75" customHeight="1" x14ac:dyDescent="0.2">
      <c r="DF165" s="122"/>
      <c r="DN165" s="122"/>
      <c r="EB165" s="122"/>
    </row>
    <row r="219" ht="27.6" customHeight="1" x14ac:dyDescent="0.2"/>
  </sheetData>
  <mergeCells count="62">
    <mergeCell ref="A58:A60"/>
    <mergeCell ref="A70:A72"/>
    <mergeCell ref="A77:A79"/>
    <mergeCell ref="A80:A82"/>
    <mergeCell ref="A61:A63"/>
    <mergeCell ref="A64:A66"/>
    <mergeCell ref="A67:A69"/>
    <mergeCell ref="A73:A75"/>
    <mergeCell ref="A20:A22"/>
    <mergeCell ref="A23:A25"/>
    <mergeCell ref="A8:A10"/>
    <mergeCell ref="A14:A16"/>
    <mergeCell ref="A135:A137"/>
    <mergeCell ref="A127:A129"/>
    <mergeCell ref="A11:A13"/>
    <mergeCell ref="A17:A19"/>
    <mergeCell ref="A29:A31"/>
    <mergeCell ref="A26:A28"/>
    <mergeCell ref="A138:A140"/>
    <mergeCell ref="A143:A145"/>
    <mergeCell ref="A90:A92"/>
    <mergeCell ref="A157:A159"/>
    <mergeCell ref="A55:A57"/>
    <mergeCell ref="A132:A134"/>
    <mergeCell ref="A109:A111"/>
    <mergeCell ref="A106:A108"/>
    <mergeCell ref="A5:A7"/>
    <mergeCell ref="A112:A114"/>
    <mergeCell ref="A115:A117"/>
    <mergeCell ref="A121:A123"/>
    <mergeCell ref="A150:A152"/>
    <mergeCell ref="A1:D1"/>
    <mergeCell ref="A2:A4"/>
    <mergeCell ref="B2:B4"/>
    <mergeCell ref="C2:C4"/>
    <mergeCell ref="D2:D4"/>
    <mergeCell ref="A52:A54"/>
    <mergeCell ref="A86:A88"/>
    <mergeCell ref="A83:A85"/>
    <mergeCell ref="A97:A99"/>
    <mergeCell ref="A35:A37"/>
    <mergeCell ref="A93:A95"/>
    <mergeCell ref="A41:A43"/>
    <mergeCell ref="A100:A105"/>
    <mergeCell ref="A153:A155"/>
    <mergeCell ref="A162:A164"/>
    <mergeCell ref="A32:A34"/>
    <mergeCell ref="A44:A46"/>
    <mergeCell ref="A48:A50"/>
    <mergeCell ref="A38:A40"/>
    <mergeCell ref="A147:A149"/>
    <mergeCell ref="A118:A120"/>
    <mergeCell ref="A124:A126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E95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S59" sqref="S59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8" width="6.7109375" style="72" customWidth="1"/>
    <col min="9" max="9" width="7.7109375" style="72" customWidth="1"/>
    <col min="10" max="10" width="7.28515625" style="72" customWidth="1"/>
    <col min="11" max="11" width="7.7109375" style="72" customWidth="1"/>
    <col min="12" max="12" width="6.28515625" style="72" customWidth="1"/>
    <col min="13" max="18" width="6.7109375" style="72" customWidth="1"/>
    <col min="19" max="19" width="11.7109375" style="72" customWidth="1"/>
    <col min="20" max="22" width="6.7109375" style="72" customWidth="1"/>
    <col min="23" max="23" width="7.7109375" style="72" customWidth="1"/>
    <col min="24" max="24" width="7.28515625" style="72" customWidth="1"/>
    <col min="25" max="25" width="7.7109375" style="72" customWidth="1"/>
    <col min="26" max="26" width="6.28515625" style="72" customWidth="1"/>
    <col min="27" max="27" width="11.7109375" style="72" customWidth="1"/>
    <col min="28" max="30" width="6.7109375" style="72" customWidth="1"/>
    <col min="31" max="31" width="7.7109375" style="72" customWidth="1"/>
    <col min="32" max="32" width="7.28515625" style="72" customWidth="1"/>
    <col min="33" max="33" width="7.7109375" style="72" customWidth="1"/>
    <col min="34" max="34" width="6.28515625" style="72" customWidth="1"/>
    <col min="35" max="40" width="6.7109375" style="72" customWidth="1"/>
    <col min="41" max="41" width="11.7109375" style="72" customWidth="1"/>
    <col min="42" max="44" width="6.7109375" style="72" customWidth="1"/>
    <col min="45" max="45" width="7.7109375" style="72" customWidth="1"/>
    <col min="46" max="46" width="7.28515625" style="72" customWidth="1"/>
    <col min="47" max="47" width="7.7109375" style="72" customWidth="1"/>
    <col min="48" max="48" width="6.28515625" style="72" customWidth="1"/>
    <col min="49" max="49" width="11.7109375" style="72" customWidth="1"/>
    <col min="50" max="52" width="6.7109375" style="72" customWidth="1"/>
    <col min="53" max="53" width="7.7109375" style="72" customWidth="1"/>
    <col min="54" max="54" width="7.28515625" style="72" customWidth="1"/>
    <col min="55" max="55" width="7.7109375" style="72" customWidth="1"/>
    <col min="56" max="56" width="6.28515625" style="72" customWidth="1"/>
    <col min="57" max="57" width="6.7109375" style="121" customWidth="1"/>
    <col min="58" max="62" width="6.7109375" style="72" customWidth="1"/>
    <col min="63" max="63" width="11.7109375" style="72" customWidth="1"/>
    <col min="64" max="66" width="6.7109375" style="72" customWidth="1"/>
    <col min="67" max="67" width="7.7109375" style="72" customWidth="1"/>
    <col min="68" max="68" width="7.28515625" style="72" customWidth="1"/>
    <col min="69" max="69" width="7.7109375" style="72" customWidth="1"/>
    <col min="70" max="70" width="6.28515625" style="72" customWidth="1"/>
    <col min="71" max="71" width="11.7109375" style="72" customWidth="1"/>
    <col min="72" max="74" width="6.7109375" style="72" customWidth="1"/>
    <col min="75" max="75" width="7.7109375" style="72" customWidth="1"/>
    <col min="76" max="76" width="7.28515625" style="72" customWidth="1"/>
    <col min="77" max="77" width="7.7109375" style="72" customWidth="1"/>
    <col min="78" max="78" width="6.28515625" style="72" customWidth="1"/>
    <col min="79" max="84" width="6.7109375" style="72" customWidth="1"/>
    <col min="85" max="85" width="11.7109375" style="72" customWidth="1"/>
    <col min="86" max="88" width="6.7109375" style="72" customWidth="1"/>
    <col min="89" max="89" width="7.7109375" style="72" customWidth="1"/>
    <col min="90" max="90" width="7.28515625" style="72" customWidth="1"/>
    <col min="91" max="91" width="7.7109375" style="72" customWidth="1"/>
    <col min="92" max="92" width="6.28515625" style="72" customWidth="1"/>
    <col min="93" max="93" width="11.7109375" style="72" customWidth="1"/>
    <col min="94" max="96" width="6.7109375" style="72" customWidth="1"/>
    <col min="97" max="97" width="7.7109375" style="72" customWidth="1"/>
    <col min="98" max="98" width="7.28515625" style="72" customWidth="1"/>
    <col min="99" max="99" width="7.7109375" style="72" customWidth="1"/>
    <col min="100" max="100" width="6.28515625" style="72" customWidth="1"/>
    <col min="101" max="106" width="6.7109375" style="72" customWidth="1"/>
    <col min="107" max="107" width="11.7109375" style="72" customWidth="1"/>
    <col min="108" max="110" width="6.7109375" style="72" customWidth="1"/>
    <col min="111" max="112" width="7.28515625" style="72" customWidth="1"/>
    <col min="113" max="113" width="6.7109375" style="72" customWidth="1"/>
    <col min="114" max="114" width="5.7109375" style="72" customWidth="1"/>
    <col min="115" max="115" width="11.7109375" style="72" customWidth="1"/>
    <col min="116" max="118" width="6.7109375" style="72" customWidth="1"/>
    <col min="119" max="120" width="7.28515625" style="72" customWidth="1"/>
    <col min="121" max="121" width="6.7109375" style="72" customWidth="1"/>
    <col min="122" max="122" width="5.7109375" style="72" customWidth="1"/>
    <col min="123" max="128" width="6.7109375" style="72" customWidth="1"/>
    <col min="129" max="129" width="11.7109375" style="72" customWidth="1"/>
    <col min="130" max="132" width="6.7109375" style="72" customWidth="1"/>
    <col min="133" max="134" width="7.28515625" style="72" customWidth="1"/>
    <col min="135" max="135" width="6.7109375" style="72" customWidth="1"/>
    <col min="136" max="136" width="5.7109375" style="72" customWidth="1"/>
    <col min="137" max="137" width="11.7109375" style="72" customWidth="1"/>
    <col min="138" max="140" width="6.7109375" style="72" customWidth="1"/>
    <col min="141" max="142" width="7.28515625" style="72" customWidth="1"/>
    <col min="143" max="143" width="6.7109375" style="72" customWidth="1"/>
    <col min="144" max="16384" width="5.7109375" style="72"/>
  </cols>
  <sheetData>
    <row r="1" spans="1:12" ht="13.5" thickBot="1" x14ac:dyDescent="0.25">
      <c r="A1" s="186" t="s">
        <v>129</v>
      </c>
      <c r="B1" s="187"/>
      <c r="C1" s="187"/>
      <c r="D1" s="187"/>
      <c r="E1" s="164" t="s">
        <v>301</v>
      </c>
      <c r="F1" s="165"/>
      <c r="G1" s="165"/>
      <c r="H1" s="165"/>
      <c r="I1" s="165"/>
      <c r="J1" s="165"/>
      <c r="K1" s="165"/>
      <c r="L1" s="166"/>
    </row>
    <row r="2" spans="1:12" ht="12.75" customHeight="1" x14ac:dyDescent="0.2">
      <c r="A2" s="188" t="s">
        <v>18</v>
      </c>
      <c r="B2" s="191" t="s">
        <v>12</v>
      </c>
      <c r="C2" s="191" t="s">
        <v>27</v>
      </c>
      <c r="D2" s="191" t="s">
        <v>131</v>
      </c>
      <c r="E2" s="194" t="s">
        <v>17</v>
      </c>
      <c r="F2" s="191" t="s">
        <v>16</v>
      </c>
      <c r="G2" s="191" t="s">
        <v>15</v>
      </c>
      <c r="H2" s="191" t="s">
        <v>14</v>
      </c>
      <c r="I2" s="191" t="s">
        <v>11</v>
      </c>
      <c r="J2" s="191" t="s">
        <v>154</v>
      </c>
      <c r="K2" s="191" t="s">
        <v>2</v>
      </c>
      <c r="L2" s="196" t="s">
        <v>3</v>
      </c>
    </row>
    <row r="3" spans="1:12" ht="12.75" customHeight="1" x14ac:dyDescent="0.2">
      <c r="A3" s="189"/>
      <c r="B3" s="192"/>
      <c r="C3" s="192"/>
      <c r="D3" s="192"/>
      <c r="E3" s="195"/>
      <c r="F3" s="192"/>
      <c r="G3" s="192"/>
      <c r="H3" s="192"/>
      <c r="I3" s="192"/>
      <c r="J3" s="192"/>
      <c r="K3" s="192"/>
      <c r="L3" s="197"/>
    </row>
    <row r="4" spans="1:12" ht="12.75" customHeight="1" thickBot="1" x14ac:dyDescent="0.25">
      <c r="A4" s="201"/>
      <c r="B4" s="199"/>
      <c r="C4" s="199"/>
      <c r="D4" s="199"/>
      <c r="E4" s="198"/>
      <c r="F4" s="155" t="s">
        <v>8</v>
      </c>
      <c r="G4" s="155" t="s">
        <v>9</v>
      </c>
      <c r="H4" s="155" t="s">
        <v>10</v>
      </c>
      <c r="I4" s="199"/>
      <c r="J4" s="193"/>
      <c r="K4" s="199"/>
      <c r="L4" s="204"/>
    </row>
    <row r="5" spans="1:12" x14ac:dyDescent="0.2">
      <c r="A5" s="180" t="s">
        <v>277</v>
      </c>
      <c r="B5" s="1" t="s">
        <v>0</v>
      </c>
      <c r="C5" s="1" t="s">
        <v>31</v>
      </c>
      <c r="D5" s="21">
        <v>10000</v>
      </c>
      <c r="E5" s="67" t="s">
        <v>13</v>
      </c>
      <c r="F5" s="21">
        <v>2917.2000000000003</v>
      </c>
      <c r="G5" s="21">
        <v>686.4</v>
      </c>
      <c r="H5" s="21">
        <f t="shared" ref="H5:H30" si="0">SQRT(F5^2+G5^2)</f>
        <v>2996.8651621319236</v>
      </c>
      <c r="I5" s="15">
        <f>H5/$D5</f>
        <v>0.29968651621319237</v>
      </c>
      <c r="J5" s="66">
        <f>H7/$D5</f>
        <v>0.76547481735194922</v>
      </c>
      <c r="K5" s="16">
        <v>0.84062619577726128</v>
      </c>
      <c r="L5" s="156">
        <v>0.23967220475976653</v>
      </c>
    </row>
    <row r="6" spans="1:12" x14ac:dyDescent="0.2">
      <c r="A6" s="181"/>
      <c r="B6" s="4" t="s">
        <v>1</v>
      </c>
      <c r="C6" s="4" t="s">
        <v>31</v>
      </c>
      <c r="D6" s="22">
        <v>10000</v>
      </c>
      <c r="E6" s="68" t="s">
        <v>22</v>
      </c>
      <c r="F6" s="22">
        <v>4738.8</v>
      </c>
      <c r="G6" s="22">
        <v>1227.6000000000001</v>
      </c>
      <c r="H6" s="22">
        <f t="shared" si="0"/>
        <v>4895.2249386519516</v>
      </c>
      <c r="I6" s="17">
        <f>H6/$D6</f>
        <v>0.48952249386519514</v>
      </c>
      <c r="J6" s="65">
        <f>H7/$D6</f>
        <v>0.76547481735194922</v>
      </c>
      <c r="K6" s="139">
        <v>0.88671726528748196</v>
      </c>
      <c r="L6" s="157">
        <v>0.26044258216577193</v>
      </c>
    </row>
    <row r="7" spans="1:12" ht="13.5" thickBot="1" x14ac:dyDescent="0.25">
      <c r="A7" s="182"/>
      <c r="B7" s="6" t="s">
        <v>4</v>
      </c>
      <c r="C7" s="6"/>
      <c r="D7" s="25"/>
      <c r="E7" s="36" t="s">
        <v>13</v>
      </c>
      <c r="F7" s="55">
        <v>7431.6</v>
      </c>
      <c r="G7" s="55">
        <v>1834.8000000000002</v>
      </c>
      <c r="H7" s="55">
        <f t="shared" si="0"/>
        <v>7654.7481735194924</v>
      </c>
      <c r="I7" s="26"/>
      <c r="J7" s="48"/>
      <c r="K7" s="98">
        <v>0.89611725748164484</v>
      </c>
      <c r="L7" s="158">
        <v>0.25279133239599705</v>
      </c>
    </row>
    <row r="8" spans="1:12" x14ac:dyDescent="0.2">
      <c r="A8" s="180" t="s">
        <v>278</v>
      </c>
      <c r="B8" s="1" t="s">
        <v>0</v>
      </c>
      <c r="C8" s="1" t="s">
        <v>29</v>
      </c>
      <c r="D8" s="21">
        <v>6300</v>
      </c>
      <c r="E8" s="67" t="s">
        <v>25</v>
      </c>
      <c r="F8" s="21">
        <v>754.96</v>
      </c>
      <c r="G8" s="21">
        <v>194.4</v>
      </c>
      <c r="H8" s="21">
        <f t="shared" si="0"/>
        <v>779.58704555681277</v>
      </c>
      <c r="I8" s="15">
        <f>H8/$D8</f>
        <v>0.12374397548520838</v>
      </c>
      <c r="J8" s="66">
        <f>H10/$D8</f>
        <v>0.17527575578754021</v>
      </c>
      <c r="K8" s="16">
        <v>0.87175929292464183</v>
      </c>
      <c r="L8" s="156">
        <v>0.30362098416492678</v>
      </c>
    </row>
    <row r="9" spans="1:12" x14ac:dyDescent="0.2">
      <c r="A9" s="181"/>
      <c r="B9" s="4" t="s">
        <v>1</v>
      </c>
      <c r="C9" s="4" t="s">
        <v>28</v>
      </c>
      <c r="D9" s="22">
        <v>6300</v>
      </c>
      <c r="E9" s="68" t="s">
        <v>6</v>
      </c>
      <c r="F9" s="22">
        <v>345.6</v>
      </c>
      <c r="G9" s="22">
        <v>100.8</v>
      </c>
      <c r="H9" s="22">
        <f t="shared" si="0"/>
        <v>360</v>
      </c>
      <c r="I9" s="17">
        <f>H9/$D9</f>
        <v>5.7142857142857141E-2</v>
      </c>
      <c r="J9" s="65">
        <f>H10/$D9</f>
        <v>0.17527575578754021</v>
      </c>
      <c r="K9" s="139">
        <v>0.86504791011950821</v>
      </c>
      <c r="L9" s="157">
        <v>0.36988178859002935</v>
      </c>
    </row>
    <row r="10" spans="1:12" ht="13.5" thickBot="1" x14ac:dyDescent="0.25">
      <c r="A10" s="210"/>
      <c r="B10" s="3" t="s">
        <v>4</v>
      </c>
      <c r="C10" s="3"/>
      <c r="D10" s="46"/>
      <c r="E10" s="75" t="s">
        <v>132</v>
      </c>
      <c r="F10" s="57">
        <v>1052.6400000000001</v>
      </c>
      <c r="G10" s="57">
        <v>333.6</v>
      </c>
      <c r="H10" s="55">
        <f t="shared" si="0"/>
        <v>1104.2372614615033</v>
      </c>
      <c r="I10" s="26"/>
      <c r="J10" s="48"/>
      <c r="K10" s="99">
        <v>0.8970899551066539</v>
      </c>
      <c r="L10" s="159">
        <v>0.32415699711860441</v>
      </c>
    </row>
    <row r="11" spans="1:12" x14ac:dyDescent="0.2">
      <c r="A11" s="183" t="s">
        <v>147</v>
      </c>
      <c r="B11" s="1" t="s">
        <v>0</v>
      </c>
      <c r="C11" s="1" t="s">
        <v>28</v>
      </c>
      <c r="D11" s="21">
        <v>2500</v>
      </c>
      <c r="E11" s="67" t="s">
        <v>52</v>
      </c>
      <c r="F11" s="21">
        <v>237.6</v>
      </c>
      <c r="G11" s="21">
        <v>171.6</v>
      </c>
      <c r="H11" s="21">
        <f t="shared" si="0"/>
        <v>293.08756370750359</v>
      </c>
      <c r="I11" s="15">
        <f>H11/$D11</f>
        <v>0.11723502548300144</v>
      </c>
      <c r="J11" s="66">
        <f>H13/$D11</f>
        <v>0.35200439997250033</v>
      </c>
      <c r="K11" s="16">
        <v>0.80513475909749255</v>
      </c>
      <c r="L11" s="156">
        <v>0.52770448548812665</v>
      </c>
    </row>
    <row r="12" spans="1:12" x14ac:dyDescent="0.2">
      <c r="A12" s="184"/>
      <c r="B12" s="4" t="s">
        <v>1</v>
      </c>
      <c r="C12" s="4" t="s">
        <v>29</v>
      </c>
      <c r="D12" s="22">
        <v>6300</v>
      </c>
      <c r="E12" s="68" t="s">
        <v>6</v>
      </c>
      <c r="F12" s="22">
        <v>598.4</v>
      </c>
      <c r="G12" s="22">
        <v>162.80000000000001</v>
      </c>
      <c r="H12" s="22">
        <f t="shared" si="0"/>
        <v>620.15030436177324</v>
      </c>
      <c r="I12" s="17">
        <f>H12/$D12</f>
        <v>9.8436556247900514E-2</v>
      </c>
      <c r="J12" s="65">
        <f>H13/$D12</f>
        <v>0.13968428570337316</v>
      </c>
      <c r="K12" s="139">
        <v>0.92963404233660041</v>
      </c>
      <c r="L12" s="157">
        <v>0.30407315045719036</v>
      </c>
    </row>
    <row r="13" spans="1:12" ht="13.5" thickBot="1" x14ac:dyDescent="0.25">
      <c r="A13" s="184"/>
      <c r="B13" s="3" t="s">
        <v>4</v>
      </c>
      <c r="C13" s="3"/>
      <c r="D13" s="46"/>
      <c r="E13" s="75" t="s">
        <v>52</v>
      </c>
      <c r="F13" s="57">
        <v>814</v>
      </c>
      <c r="G13" s="57">
        <v>334.4</v>
      </c>
      <c r="H13" s="55">
        <f t="shared" si="0"/>
        <v>880.01099993125081</v>
      </c>
      <c r="I13" s="26"/>
      <c r="J13" s="48"/>
      <c r="K13" s="98">
        <v>0.91952634252038201</v>
      </c>
      <c r="L13" s="159">
        <v>0.36542405597780198</v>
      </c>
    </row>
    <row r="14" spans="1:12" ht="26.25" thickBot="1" x14ac:dyDescent="0.25">
      <c r="A14" s="18" t="s">
        <v>73</v>
      </c>
      <c r="B14" s="11" t="s">
        <v>1</v>
      </c>
      <c r="C14" s="11" t="s">
        <v>69</v>
      </c>
      <c r="D14" s="23">
        <v>6300</v>
      </c>
      <c r="E14" s="35" t="s">
        <v>34</v>
      </c>
      <c r="F14" s="52">
        <v>304.60000000000002</v>
      </c>
      <c r="G14" s="52">
        <v>51.6</v>
      </c>
      <c r="H14" s="52">
        <f t="shared" si="0"/>
        <v>308.93967048600285</v>
      </c>
      <c r="I14" s="12">
        <f t="shared" ref="I14:I17" si="1">H14/$D14</f>
        <v>4.9038042934286166E-2</v>
      </c>
      <c r="J14" s="47" t="s">
        <v>39</v>
      </c>
      <c r="K14" s="123">
        <v>0.86416253524479836</v>
      </c>
      <c r="L14" s="160">
        <v>0.21141112375022444</v>
      </c>
    </row>
    <row r="15" spans="1:12" x14ac:dyDescent="0.2">
      <c r="A15" s="205" t="s">
        <v>279</v>
      </c>
      <c r="B15" s="1" t="s">
        <v>0</v>
      </c>
      <c r="C15" s="1" t="s">
        <v>28</v>
      </c>
      <c r="D15" s="21">
        <v>1000</v>
      </c>
      <c r="E15" s="67" t="s">
        <v>13</v>
      </c>
      <c r="F15" s="21">
        <v>21.76</v>
      </c>
      <c r="G15" s="21">
        <v>0</v>
      </c>
      <c r="H15" s="21">
        <f t="shared" si="0"/>
        <v>21.76</v>
      </c>
      <c r="I15" s="15">
        <f t="shared" si="1"/>
        <v>2.1760000000000002E-2</v>
      </c>
      <c r="J15" s="66" t="s">
        <v>39</v>
      </c>
      <c r="K15" s="16">
        <v>0.90318627450980415</v>
      </c>
      <c r="L15" s="156" t="s">
        <v>39</v>
      </c>
    </row>
    <row r="16" spans="1:12" x14ac:dyDescent="0.2">
      <c r="A16" s="206"/>
      <c r="B16" s="4" t="s">
        <v>1</v>
      </c>
      <c r="C16" s="4" t="s">
        <v>29</v>
      </c>
      <c r="D16" s="22">
        <v>1000</v>
      </c>
      <c r="E16" s="68"/>
      <c r="F16" s="22">
        <v>0</v>
      </c>
      <c r="G16" s="22">
        <v>0</v>
      </c>
      <c r="H16" s="22">
        <f t="shared" si="0"/>
        <v>0</v>
      </c>
      <c r="I16" s="17">
        <f t="shared" si="1"/>
        <v>0</v>
      </c>
      <c r="J16" s="65" t="s">
        <v>39</v>
      </c>
      <c r="K16" s="139"/>
      <c r="L16" s="157" t="s">
        <v>39</v>
      </c>
    </row>
    <row r="17" spans="1:12" ht="13.5" thickBot="1" x14ac:dyDescent="0.25">
      <c r="A17" s="207"/>
      <c r="B17" s="6" t="s">
        <v>40</v>
      </c>
      <c r="C17" s="6" t="s">
        <v>29</v>
      </c>
      <c r="D17" s="25">
        <v>2500</v>
      </c>
      <c r="E17" s="36" t="s">
        <v>38</v>
      </c>
      <c r="F17" s="55">
        <v>834.24</v>
      </c>
      <c r="G17" s="55">
        <v>130.80000000000001</v>
      </c>
      <c r="H17" s="55">
        <f t="shared" si="0"/>
        <v>844.43177202187269</v>
      </c>
      <c r="I17" s="26">
        <f t="shared" si="1"/>
        <v>0.3377727088087491</v>
      </c>
      <c r="J17" s="48" t="s">
        <v>39</v>
      </c>
      <c r="K17" s="98">
        <v>0.85120427601961479</v>
      </c>
      <c r="L17" s="158">
        <v>0.18493989748122572</v>
      </c>
    </row>
    <row r="18" spans="1:12" x14ac:dyDescent="0.2">
      <c r="A18" s="177" t="s">
        <v>280</v>
      </c>
      <c r="B18" s="1" t="s">
        <v>0</v>
      </c>
      <c r="C18" s="1" t="s">
        <v>29</v>
      </c>
      <c r="D18" s="21">
        <v>2500</v>
      </c>
      <c r="E18" s="67" t="s">
        <v>6</v>
      </c>
      <c r="F18" s="21">
        <v>245.74400000000003</v>
      </c>
      <c r="G18" s="21">
        <v>82.4</v>
      </c>
      <c r="H18" s="21">
        <f t="shared" si="0"/>
        <v>259.19080526901416</v>
      </c>
      <c r="I18" s="15">
        <f>H18/$D18</f>
        <v>0.10367632210760566</v>
      </c>
      <c r="J18" s="66">
        <f>H20/$D18</f>
        <v>0.43320899815290087</v>
      </c>
      <c r="K18" s="16">
        <v>0.889318103515642</v>
      </c>
      <c r="L18" s="156">
        <v>0.37445689458037934</v>
      </c>
    </row>
    <row r="19" spans="1:12" x14ac:dyDescent="0.2">
      <c r="A19" s="178"/>
      <c r="B19" s="4" t="s">
        <v>1</v>
      </c>
      <c r="C19" s="4" t="s">
        <v>29</v>
      </c>
      <c r="D19" s="22">
        <v>2500</v>
      </c>
      <c r="E19" s="68" t="s">
        <v>25</v>
      </c>
      <c r="F19" s="22">
        <v>804.928</v>
      </c>
      <c r="G19" s="22">
        <v>203.20000000000002</v>
      </c>
      <c r="H19" s="22">
        <f t="shared" si="0"/>
        <v>830.18029679341339</v>
      </c>
      <c r="I19" s="17">
        <f>H19/$D19</f>
        <v>0.33207211871736536</v>
      </c>
      <c r="J19" s="65">
        <f>H20/$D19</f>
        <v>0.43320899815290087</v>
      </c>
      <c r="K19" s="139">
        <v>0.86211751412348714</v>
      </c>
      <c r="L19" s="157">
        <v>0.30203920278008489</v>
      </c>
    </row>
    <row r="20" spans="1:12" ht="13.5" thickBot="1" x14ac:dyDescent="0.25">
      <c r="A20" s="179"/>
      <c r="B20" s="6" t="s">
        <v>4</v>
      </c>
      <c r="C20" s="6"/>
      <c r="D20" s="25"/>
      <c r="E20" s="36" t="s">
        <v>25</v>
      </c>
      <c r="F20" s="55">
        <v>1044.248</v>
      </c>
      <c r="G20" s="55">
        <v>287.20000000000005</v>
      </c>
      <c r="H20" s="55">
        <f t="shared" si="0"/>
        <v>1083.0224953822521</v>
      </c>
      <c r="I20" s="26"/>
      <c r="J20" s="48"/>
      <c r="K20" s="98">
        <v>0.87332158071584365</v>
      </c>
      <c r="L20" s="158">
        <v>0.31939011758294872</v>
      </c>
    </row>
    <row r="21" spans="1:12" x14ac:dyDescent="0.2">
      <c r="A21" s="177" t="s">
        <v>74</v>
      </c>
      <c r="B21" s="1" t="s">
        <v>0</v>
      </c>
      <c r="C21" s="1" t="s">
        <v>29</v>
      </c>
      <c r="D21" s="21">
        <v>630</v>
      </c>
      <c r="E21" s="67" t="s">
        <v>6</v>
      </c>
      <c r="F21" s="21">
        <v>45.6</v>
      </c>
      <c r="G21" s="21">
        <v>21.6</v>
      </c>
      <c r="H21" s="21">
        <f t="shared" si="0"/>
        <v>50.45711049990873</v>
      </c>
      <c r="I21" s="15">
        <f>H21/$D21</f>
        <v>8.0090651587156711E-2</v>
      </c>
      <c r="J21" s="66">
        <f>H23/$D21</f>
        <v>0.10363997609999026</v>
      </c>
      <c r="K21" s="16">
        <v>0.77291588149504176</v>
      </c>
      <c r="L21" s="156">
        <v>0.65094823167606375</v>
      </c>
    </row>
    <row r="22" spans="1:12" x14ac:dyDescent="0.2">
      <c r="A22" s="178"/>
      <c r="B22" s="4" t="s">
        <v>1</v>
      </c>
      <c r="C22" s="4" t="s">
        <v>29</v>
      </c>
      <c r="D22" s="22">
        <v>630</v>
      </c>
      <c r="E22" s="68" t="s">
        <v>24</v>
      </c>
      <c r="F22" s="22">
        <v>14</v>
      </c>
      <c r="G22" s="22">
        <v>8</v>
      </c>
      <c r="H22" s="22">
        <f t="shared" si="0"/>
        <v>16.124515496597098</v>
      </c>
      <c r="I22" s="17">
        <f>H22/$D22</f>
        <v>2.5594469042217616E-2</v>
      </c>
      <c r="J22" s="65">
        <f>H23/$D22</f>
        <v>0.10363997609999026</v>
      </c>
      <c r="K22" s="139">
        <v>0.84396159162999762</v>
      </c>
      <c r="L22" s="157">
        <v>0.73740458015267141</v>
      </c>
    </row>
    <row r="23" spans="1:12" ht="13.5" thickBot="1" x14ac:dyDescent="0.25">
      <c r="A23" s="179"/>
      <c r="B23" s="6" t="s">
        <v>4</v>
      </c>
      <c r="C23" s="6"/>
      <c r="D23" s="25"/>
      <c r="E23" s="36" t="s">
        <v>6</v>
      </c>
      <c r="F23" s="55">
        <v>58.400000000000006</v>
      </c>
      <c r="G23" s="55">
        <v>29.200000000000003</v>
      </c>
      <c r="H23" s="55">
        <f t="shared" si="0"/>
        <v>65.293184942993861</v>
      </c>
      <c r="I23" s="26"/>
      <c r="J23" s="48"/>
      <c r="K23" s="98">
        <v>0.80526617035149239</v>
      </c>
      <c r="L23" s="158">
        <v>0.6726784343821951</v>
      </c>
    </row>
    <row r="24" spans="1:12" x14ac:dyDescent="0.2">
      <c r="A24" s="177" t="s">
        <v>75</v>
      </c>
      <c r="B24" s="1" t="s">
        <v>0</v>
      </c>
      <c r="C24" s="1" t="s">
        <v>29</v>
      </c>
      <c r="D24" s="21">
        <v>1600</v>
      </c>
      <c r="E24" s="67" t="s">
        <v>13</v>
      </c>
      <c r="F24" s="21">
        <v>54.692</v>
      </c>
      <c r="G24" s="21">
        <v>16.8</v>
      </c>
      <c r="H24" s="21">
        <f t="shared" si="0"/>
        <v>57.21411420270352</v>
      </c>
      <c r="I24" s="15">
        <f>H24/$D24</f>
        <v>3.5758821376689703E-2</v>
      </c>
      <c r="J24" s="66">
        <f>H26/$D24</f>
        <v>9.5015537676740008E-2</v>
      </c>
      <c r="K24" s="16">
        <v>0.69246794988011862</v>
      </c>
      <c r="L24" s="156">
        <v>0.45764837001950387</v>
      </c>
    </row>
    <row r="25" spans="1:12" x14ac:dyDescent="0.2">
      <c r="A25" s="178"/>
      <c r="B25" s="4" t="s">
        <v>1</v>
      </c>
      <c r="C25" s="4" t="s">
        <v>29</v>
      </c>
      <c r="D25" s="22">
        <v>1600</v>
      </c>
      <c r="E25" s="68" t="s">
        <v>34</v>
      </c>
      <c r="F25" s="22">
        <v>94.7</v>
      </c>
      <c r="G25" s="22">
        <v>30.400000000000002</v>
      </c>
      <c r="H25" s="22">
        <f t="shared" si="0"/>
        <v>99.459790870481925</v>
      </c>
      <c r="I25" s="17">
        <f>H25/$D25</f>
        <v>6.2162369294051202E-2</v>
      </c>
      <c r="J25" s="65">
        <f>H26/$D25</f>
        <v>9.5015537676740008E-2</v>
      </c>
      <c r="K25" s="139">
        <v>0.88378015339576632</v>
      </c>
      <c r="L25" s="157">
        <v>0.40542810667737444</v>
      </c>
    </row>
    <row r="26" spans="1:12" ht="13.5" thickBot="1" x14ac:dyDescent="0.25">
      <c r="A26" s="179"/>
      <c r="B26" s="6" t="s">
        <v>4</v>
      </c>
      <c r="C26" s="6"/>
      <c r="D26" s="25"/>
      <c r="E26" s="36" t="s">
        <v>13</v>
      </c>
      <c r="F26" s="55">
        <v>144.512</v>
      </c>
      <c r="G26" s="55">
        <v>47.2</v>
      </c>
      <c r="H26" s="55">
        <f t="shared" si="0"/>
        <v>152.024860282784</v>
      </c>
      <c r="I26" s="26"/>
      <c r="J26" s="48"/>
      <c r="K26" s="98">
        <v>0.83842316755230717</v>
      </c>
      <c r="L26" s="158">
        <v>0.42141340164272351</v>
      </c>
    </row>
    <row r="27" spans="1:12" x14ac:dyDescent="0.2">
      <c r="A27" s="180" t="s">
        <v>281</v>
      </c>
      <c r="B27" s="1" t="s">
        <v>0</v>
      </c>
      <c r="C27" s="1" t="s">
        <v>31</v>
      </c>
      <c r="D27" s="21">
        <v>10000</v>
      </c>
      <c r="E27" s="67" t="s">
        <v>24</v>
      </c>
      <c r="F27" s="21">
        <v>3280.2000000000003</v>
      </c>
      <c r="G27" s="21">
        <v>1501.5</v>
      </c>
      <c r="H27" s="21">
        <f t="shared" si="0"/>
        <v>3607.5219042994045</v>
      </c>
      <c r="I27" s="15">
        <f>H27/$D27</f>
        <v>0.36075219042994044</v>
      </c>
      <c r="J27" s="66">
        <f>H29/$D27</f>
        <v>0.63726699789020924</v>
      </c>
      <c r="K27" s="16">
        <v>0.83684446937172929</v>
      </c>
      <c r="L27" s="156">
        <v>0.45623920066110729</v>
      </c>
    </row>
    <row r="28" spans="1:12" x14ac:dyDescent="0.2">
      <c r="A28" s="181"/>
      <c r="B28" s="4" t="s">
        <v>1</v>
      </c>
      <c r="C28" s="4" t="s">
        <v>31</v>
      </c>
      <c r="D28" s="22">
        <v>10000</v>
      </c>
      <c r="E28" s="68" t="s">
        <v>32</v>
      </c>
      <c r="F28" s="22">
        <v>2887.5</v>
      </c>
      <c r="G28" s="22">
        <v>739.2</v>
      </c>
      <c r="H28" s="22">
        <f t="shared" si="0"/>
        <v>2980.6161930043932</v>
      </c>
      <c r="I28" s="17">
        <f>H28/$D28</f>
        <v>0.29806161930043934</v>
      </c>
      <c r="J28" s="65">
        <f>H29/$D28</f>
        <v>0.63726699789020924</v>
      </c>
      <c r="K28" s="139">
        <v>0.84865641255366842</v>
      </c>
      <c r="L28" s="157">
        <v>0.2770142514463102</v>
      </c>
    </row>
    <row r="29" spans="1:12" ht="13.5" thickBot="1" x14ac:dyDescent="0.25">
      <c r="A29" s="182"/>
      <c r="B29" s="6" t="s">
        <v>4</v>
      </c>
      <c r="C29" s="6"/>
      <c r="D29" s="25"/>
      <c r="E29" s="36" t="s">
        <v>32</v>
      </c>
      <c r="F29" s="55">
        <v>5982.9</v>
      </c>
      <c r="G29" s="55">
        <v>2194.5</v>
      </c>
      <c r="H29" s="55">
        <f t="shared" si="0"/>
        <v>6372.6699789020922</v>
      </c>
      <c r="I29" s="26"/>
      <c r="J29" s="48"/>
      <c r="K29" s="98">
        <v>0.86794908058599129</v>
      </c>
      <c r="L29" s="158">
        <v>0.37197484343487935</v>
      </c>
    </row>
    <row r="30" spans="1:12" ht="26.25" thickBot="1" x14ac:dyDescent="0.25">
      <c r="A30" s="13" t="s">
        <v>76</v>
      </c>
      <c r="B30" s="8" t="s">
        <v>0</v>
      </c>
      <c r="C30" s="8" t="s">
        <v>28</v>
      </c>
      <c r="D30" s="24">
        <v>2500</v>
      </c>
      <c r="E30" s="63" t="s">
        <v>24</v>
      </c>
      <c r="F30" s="53">
        <v>313.96800000000002</v>
      </c>
      <c r="G30" s="53">
        <v>116.4</v>
      </c>
      <c r="H30" s="53">
        <f t="shared" si="0"/>
        <v>334.8505114584716</v>
      </c>
      <c r="I30" s="9">
        <f t="shared" ref="I30" si="2">H30/$D30</f>
        <v>0.13394020458338865</v>
      </c>
      <c r="J30" s="51" t="s">
        <v>39</v>
      </c>
      <c r="K30" s="124">
        <v>0.86913282823171134</v>
      </c>
      <c r="L30" s="163">
        <v>0.44365563970308841</v>
      </c>
    </row>
    <row r="31" spans="1:12" x14ac:dyDescent="0.2">
      <c r="A31" s="180" t="s">
        <v>282</v>
      </c>
      <c r="B31" s="1" t="s">
        <v>0</v>
      </c>
      <c r="C31" s="8" t="s">
        <v>69</v>
      </c>
      <c r="D31" s="24">
        <v>6300</v>
      </c>
      <c r="E31" s="67" t="s">
        <v>38</v>
      </c>
      <c r="F31" s="70">
        <v>488.40000000000003</v>
      </c>
      <c r="G31" s="70">
        <v>158.4</v>
      </c>
      <c r="H31" s="21">
        <f>SQRT(F31^2+G31^2)</f>
        <v>513.44436894370563</v>
      </c>
      <c r="I31" s="15">
        <f>H31/$D31</f>
        <v>8.1499106181540576E-2</v>
      </c>
      <c r="J31" s="66">
        <f>H33/$D31</f>
        <v>0.78148167893589904</v>
      </c>
      <c r="K31" s="41">
        <v>0.86902029436440509</v>
      </c>
      <c r="L31" s="156">
        <v>0.3938992042440318</v>
      </c>
    </row>
    <row r="32" spans="1:12" x14ac:dyDescent="0.2">
      <c r="A32" s="181"/>
      <c r="B32" s="4" t="s">
        <v>1</v>
      </c>
      <c r="C32" s="4" t="s">
        <v>69</v>
      </c>
      <c r="D32" s="22">
        <v>6300</v>
      </c>
      <c r="E32" s="68" t="s">
        <v>6</v>
      </c>
      <c r="F32" s="71">
        <v>3828</v>
      </c>
      <c r="G32" s="71">
        <v>2244</v>
      </c>
      <c r="H32" s="22">
        <f>SQRT(F32^2+G32^2)</f>
        <v>4437.2423868885053</v>
      </c>
      <c r="I32" s="17">
        <f>H32/$D32</f>
        <v>0.70432418839500088</v>
      </c>
      <c r="J32" s="65">
        <f>H33/$D32</f>
        <v>0.78148167893589904</v>
      </c>
      <c r="K32" s="62">
        <v>0.81643508027501066</v>
      </c>
      <c r="L32" s="157">
        <v>0.57214148135177745</v>
      </c>
    </row>
    <row r="33" spans="1:12" ht="13.5" thickBot="1" x14ac:dyDescent="0.25">
      <c r="A33" s="182"/>
      <c r="B33" s="6" t="s">
        <v>4</v>
      </c>
      <c r="C33" s="6"/>
      <c r="D33" s="25"/>
      <c r="E33" s="36" t="s">
        <v>6</v>
      </c>
      <c r="F33" s="55">
        <v>4290</v>
      </c>
      <c r="G33" s="55">
        <v>2415.6</v>
      </c>
      <c r="H33" s="55">
        <f>SQRT(F33^2+G33^2)</f>
        <v>4923.3345772961638</v>
      </c>
      <c r="I33" s="26"/>
      <c r="J33" s="48"/>
      <c r="K33" s="27">
        <v>0.82555720937042376</v>
      </c>
      <c r="L33" s="158">
        <v>0.55135344160866218</v>
      </c>
    </row>
    <row r="34" spans="1:12" x14ac:dyDescent="0.2">
      <c r="A34" s="209" t="s">
        <v>77</v>
      </c>
      <c r="B34" s="106" t="s">
        <v>0</v>
      </c>
      <c r="C34" s="106" t="s">
        <v>28</v>
      </c>
      <c r="D34" s="107">
        <v>2500</v>
      </c>
      <c r="E34" s="104" t="s">
        <v>24</v>
      </c>
      <c r="F34" s="39">
        <v>58.512</v>
      </c>
      <c r="G34" s="39">
        <v>16</v>
      </c>
      <c r="H34" s="39">
        <f t="shared" ref="H34:H82" si="3">SQRT(F34^2+G34^2)</f>
        <v>60.660152851769176</v>
      </c>
      <c r="I34" s="15">
        <f>H34/$D34</f>
        <v>2.4264061140707671E-2</v>
      </c>
      <c r="J34" s="66">
        <f>H36/$D34</f>
        <v>5.978857118346282E-2</v>
      </c>
      <c r="K34" s="16">
        <v>0.79045487628022593</v>
      </c>
      <c r="L34" s="161">
        <v>0.39914768464331829</v>
      </c>
    </row>
    <row r="35" spans="1:12" x14ac:dyDescent="0.2">
      <c r="A35" s="178"/>
      <c r="B35" s="92" t="s">
        <v>1</v>
      </c>
      <c r="C35" s="92" t="s">
        <v>28</v>
      </c>
      <c r="D35" s="93">
        <v>1600</v>
      </c>
      <c r="E35" s="34" t="s">
        <v>58</v>
      </c>
      <c r="F35" s="22">
        <v>76.8</v>
      </c>
      <c r="G35" s="22">
        <v>58.4</v>
      </c>
      <c r="H35" s="22">
        <f t="shared" si="3"/>
        <v>96.482122696383499</v>
      </c>
      <c r="I35" s="17">
        <f>H35/$D35</f>
        <v>6.0301326685239687E-2</v>
      </c>
      <c r="J35" s="65">
        <f>H36/$D35</f>
        <v>9.3419642474160652E-2</v>
      </c>
      <c r="K35" s="139">
        <v>0.82987099182214474</v>
      </c>
      <c r="L35" s="157">
        <v>0.896406513194834</v>
      </c>
    </row>
    <row r="36" spans="1:12" ht="13.5" thickBot="1" x14ac:dyDescent="0.25">
      <c r="A36" s="178"/>
      <c r="B36" s="92" t="s">
        <v>4</v>
      </c>
      <c r="C36" s="92"/>
      <c r="D36" s="93"/>
      <c r="E36" s="34" t="s">
        <v>32</v>
      </c>
      <c r="F36" s="50">
        <v>131.42400000000001</v>
      </c>
      <c r="G36" s="50">
        <v>71.2</v>
      </c>
      <c r="H36" s="55">
        <f t="shared" si="3"/>
        <v>149.47142795865705</v>
      </c>
      <c r="I36" s="26"/>
      <c r="J36" s="48"/>
      <c r="K36" s="98">
        <v>0.84423273789083619</v>
      </c>
      <c r="L36" s="157">
        <v>0.68356113352002656</v>
      </c>
    </row>
    <row r="37" spans="1:12" x14ac:dyDescent="0.2">
      <c r="A37" s="177" t="s">
        <v>283</v>
      </c>
      <c r="B37" s="91" t="s">
        <v>0</v>
      </c>
      <c r="C37" s="91" t="s">
        <v>28</v>
      </c>
      <c r="D37" s="70">
        <v>2500</v>
      </c>
      <c r="E37" s="33" t="s">
        <v>38</v>
      </c>
      <c r="F37" s="21">
        <v>205.8</v>
      </c>
      <c r="G37" s="81">
        <v>81.2</v>
      </c>
      <c r="H37" s="21">
        <f t="shared" si="3"/>
        <v>221.23986982458658</v>
      </c>
      <c r="I37" s="15">
        <f>H37/$D37</f>
        <v>8.8495947929834631E-2</v>
      </c>
      <c r="J37" s="66">
        <f>H39/$D37</f>
        <v>0.17543022316579318</v>
      </c>
      <c r="K37" s="16">
        <v>0.81114799330413312</v>
      </c>
      <c r="L37" s="156">
        <v>0.502742230347349</v>
      </c>
    </row>
    <row r="38" spans="1:12" x14ac:dyDescent="0.2">
      <c r="A38" s="178"/>
      <c r="B38" s="92" t="s">
        <v>1</v>
      </c>
      <c r="C38" s="92" t="s">
        <v>28</v>
      </c>
      <c r="D38" s="93">
        <v>1600</v>
      </c>
      <c r="E38" s="34" t="s">
        <v>7</v>
      </c>
      <c r="F38" s="22">
        <v>203</v>
      </c>
      <c r="G38" s="83">
        <v>81.2</v>
      </c>
      <c r="H38" s="22">
        <f t="shared" si="3"/>
        <v>218.63769116966088</v>
      </c>
      <c r="I38" s="17">
        <f>H38/$D38</f>
        <v>0.13664855698103806</v>
      </c>
      <c r="J38" s="65">
        <f>H39/$D38</f>
        <v>0.27410972369655184</v>
      </c>
      <c r="K38" s="139">
        <v>0.87078778405801993</v>
      </c>
      <c r="L38" s="157">
        <v>0.40384296836176908</v>
      </c>
    </row>
    <row r="39" spans="1:12" ht="13.5" thickBot="1" x14ac:dyDescent="0.25">
      <c r="A39" s="178"/>
      <c r="B39" s="92" t="s">
        <v>4</v>
      </c>
      <c r="C39" s="92"/>
      <c r="D39" s="93"/>
      <c r="E39" s="34" t="s">
        <v>7</v>
      </c>
      <c r="F39" s="50">
        <v>407.4</v>
      </c>
      <c r="G39" s="118">
        <v>162.4</v>
      </c>
      <c r="H39" s="55">
        <f t="shared" si="3"/>
        <v>438.57555791448294</v>
      </c>
      <c r="I39" s="26"/>
      <c r="J39" s="48"/>
      <c r="K39" s="139">
        <v>0.84236891529155256</v>
      </c>
      <c r="L39" s="157">
        <v>0.45085600069522913</v>
      </c>
    </row>
    <row r="40" spans="1:12" x14ac:dyDescent="0.2">
      <c r="A40" s="177" t="s">
        <v>78</v>
      </c>
      <c r="B40" s="91" t="s">
        <v>0</v>
      </c>
      <c r="C40" s="91" t="s">
        <v>28</v>
      </c>
      <c r="D40" s="70">
        <v>2500</v>
      </c>
      <c r="E40" s="33" t="s">
        <v>13</v>
      </c>
      <c r="F40" s="21">
        <v>335.12800000000004</v>
      </c>
      <c r="G40" s="81">
        <v>62.4</v>
      </c>
      <c r="H40" s="21">
        <f t="shared" si="3"/>
        <v>340.8878648236103</v>
      </c>
      <c r="I40" s="15">
        <f>H40/$D40</f>
        <v>0.13635514592944412</v>
      </c>
      <c r="J40" s="66">
        <f>H42/$D40</f>
        <v>0.1650576899797159</v>
      </c>
      <c r="K40" s="16">
        <v>0.76177185035942296</v>
      </c>
      <c r="L40" s="156">
        <v>0.23364324086041158</v>
      </c>
    </row>
    <row r="41" spans="1:12" x14ac:dyDescent="0.2">
      <c r="A41" s="178"/>
      <c r="B41" s="92" t="s">
        <v>1</v>
      </c>
      <c r="C41" s="92" t="s">
        <v>29</v>
      </c>
      <c r="D41" s="93">
        <v>1600</v>
      </c>
      <c r="E41" s="34" t="s">
        <v>34</v>
      </c>
      <c r="F41" s="22">
        <v>76</v>
      </c>
      <c r="G41" s="83">
        <v>20</v>
      </c>
      <c r="H41" s="22">
        <f t="shared" si="3"/>
        <v>78.587530817553997</v>
      </c>
      <c r="I41" s="17">
        <f>H41/$D41</f>
        <v>4.9117206760971248E-2</v>
      </c>
      <c r="J41" s="65">
        <f>H42/$D41</f>
        <v>0.25790264059330609</v>
      </c>
      <c r="K41" s="139">
        <v>0.76644007442708306</v>
      </c>
      <c r="L41" s="157">
        <v>0.31022480058013058</v>
      </c>
    </row>
    <row r="42" spans="1:12" ht="13.5" thickBot="1" x14ac:dyDescent="0.25">
      <c r="A42" s="208"/>
      <c r="B42" s="108" t="s">
        <v>4</v>
      </c>
      <c r="C42" s="108"/>
      <c r="D42" s="109"/>
      <c r="E42" s="34" t="s">
        <v>13</v>
      </c>
      <c r="F42" s="50">
        <v>405.12800000000004</v>
      </c>
      <c r="G42" s="118">
        <v>78.400000000000006</v>
      </c>
      <c r="H42" s="55">
        <f t="shared" si="3"/>
        <v>412.64422494928976</v>
      </c>
      <c r="I42" s="26"/>
      <c r="J42" s="48"/>
      <c r="K42" s="139">
        <v>0.77491855655130137</v>
      </c>
      <c r="L42" s="157">
        <v>0.2478368706536147</v>
      </c>
    </row>
    <row r="43" spans="1:12" ht="26.25" thickBot="1" x14ac:dyDescent="0.25">
      <c r="A43" s="14" t="s">
        <v>284</v>
      </c>
      <c r="B43" s="11" t="s">
        <v>1</v>
      </c>
      <c r="C43" s="11" t="s">
        <v>28</v>
      </c>
      <c r="D43" s="150">
        <v>6300</v>
      </c>
      <c r="E43" s="35" t="s">
        <v>6</v>
      </c>
      <c r="F43" s="52">
        <v>2656.7440000000001</v>
      </c>
      <c r="G43" s="52">
        <v>1557.6000000000001</v>
      </c>
      <c r="H43" s="52">
        <f t="shared" si="3"/>
        <v>3079.6763533748158</v>
      </c>
      <c r="I43" s="12">
        <f t="shared" ref="I43" si="4">H43/$D43</f>
        <v>0.48883751640870093</v>
      </c>
      <c r="J43" s="47" t="s">
        <v>39</v>
      </c>
      <c r="K43" s="19">
        <v>0.8059893710751852</v>
      </c>
      <c r="L43" s="160">
        <v>0.6148348352375157</v>
      </c>
    </row>
    <row r="44" spans="1:12" x14ac:dyDescent="0.2">
      <c r="A44" s="177" t="s">
        <v>148</v>
      </c>
      <c r="B44" s="91" t="s">
        <v>0</v>
      </c>
      <c r="C44" s="91" t="s">
        <v>28</v>
      </c>
      <c r="D44" s="70">
        <v>1600</v>
      </c>
      <c r="E44" s="33" t="s">
        <v>140</v>
      </c>
      <c r="F44" s="21">
        <v>176.87200000000001</v>
      </c>
      <c r="G44" s="21">
        <v>75.2</v>
      </c>
      <c r="H44" s="21">
        <f t="shared" si="3"/>
        <v>192.19454826815459</v>
      </c>
      <c r="I44" s="15">
        <f>H44/$D44</f>
        <v>0.12012159266759662</v>
      </c>
      <c r="J44" s="66">
        <f>H46/$D44</f>
        <v>0.20228155526394392</v>
      </c>
      <c r="K44" s="16">
        <v>0.83885894405074768</v>
      </c>
      <c r="L44" s="156">
        <v>0.51311261973402766</v>
      </c>
    </row>
    <row r="45" spans="1:12" x14ac:dyDescent="0.2">
      <c r="A45" s="178"/>
      <c r="B45" s="92" t="s">
        <v>1</v>
      </c>
      <c r="C45" s="92" t="s">
        <v>29</v>
      </c>
      <c r="D45" s="93">
        <v>2500</v>
      </c>
      <c r="E45" s="34" t="s">
        <v>38</v>
      </c>
      <c r="F45" s="22">
        <v>154.048</v>
      </c>
      <c r="G45" s="22">
        <v>38.4</v>
      </c>
      <c r="H45" s="22">
        <f t="shared" si="3"/>
        <v>158.76191704561899</v>
      </c>
      <c r="I45" s="17">
        <f>H45/$D45</f>
        <v>6.3504766818247599E-2</v>
      </c>
      <c r="J45" s="65">
        <f>H46/$D45</f>
        <v>0.12946019536892411</v>
      </c>
      <c r="K45" s="139">
        <v>0.77089006625205914</v>
      </c>
      <c r="L45" s="157">
        <v>0.33322360051119204</v>
      </c>
    </row>
    <row r="46" spans="1:12" ht="13.5" thickBot="1" x14ac:dyDescent="0.25">
      <c r="A46" s="178"/>
      <c r="B46" s="92" t="s">
        <v>4</v>
      </c>
      <c r="C46" s="92"/>
      <c r="D46" s="93"/>
      <c r="E46" s="34" t="s">
        <v>6</v>
      </c>
      <c r="F46" s="50">
        <v>301.21600000000001</v>
      </c>
      <c r="G46" s="50">
        <v>118.4</v>
      </c>
      <c r="H46" s="55">
        <f t="shared" si="3"/>
        <v>323.65048842231027</v>
      </c>
      <c r="I46" s="26"/>
      <c r="J46" s="48"/>
      <c r="K46" s="98">
        <v>0.87344657399190762</v>
      </c>
      <c r="L46" s="157">
        <v>0.43268424269652522</v>
      </c>
    </row>
    <row r="47" spans="1:12" x14ac:dyDescent="0.2">
      <c r="A47" s="177" t="s">
        <v>285</v>
      </c>
      <c r="B47" s="1" t="s">
        <v>0</v>
      </c>
      <c r="C47" s="42" t="s">
        <v>28</v>
      </c>
      <c r="D47" s="21">
        <v>1000</v>
      </c>
      <c r="E47" s="67"/>
      <c r="F47" s="21">
        <v>0</v>
      </c>
      <c r="G47" s="21">
        <v>0</v>
      </c>
      <c r="H47" s="21">
        <f t="shared" si="3"/>
        <v>0</v>
      </c>
      <c r="I47" s="15">
        <f>H47/$D47</f>
        <v>0</v>
      </c>
      <c r="J47" s="66">
        <f>H49/$D47</f>
        <v>6.0360320873898608E-2</v>
      </c>
      <c r="K47" s="16"/>
      <c r="L47" s="156"/>
    </row>
    <row r="48" spans="1:12" x14ac:dyDescent="0.2">
      <c r="A48" s="178"/>
      <c r="B48" s="4" t="s">
        <v>1</v>
      </c>
      <c r="C48" s="40" t="s">
        <v>28</v>
      </c>
      <c r="D48" s="22">
        <v>1000</v>
      </c>
      <c r="E48" s="68" t="s">
        <v>24</v>
      </c>
      <c r="F48" s="22">
        <v>42.156000000000006</v>
      </c>
      <c r="G48" s="22">
        <v>43.2</v>
      </c>
      <c r="H48" s="22">
        <f t="shared" si="3"/>
        <v>60.360320873898608</v>
      </c>
      <c r="I48" s="17">
        <f>H48/$D48</f>
        <v>6.0360320873898608E-2</v>
      </c>
      <c r="J48" s="65">
        <f>H49/$D48</f>
        <v>6.0360320873898608E-2</v>
      </c>
      <c r="K48" s="139">
        <v>0.86240940466591187</v>
      </c>
      <c r="L48" s="157">
        <v>1.3609070908783205</v>
      </c>
    </row>
    <row r="49" spans="1:12" ht="13.5" thickBot="1" x14ac:dyDescent="0.25">
      <c r="A49" s="179"/>
      <c r="B49" s="6" t="s">
        <v>4</v>
      </c>
      <c r="C49" s="6"/>
      <c r="D49" s="25"/>
      <c r="E49" s="36" t="s">
        <v>24</v>
      </c>
      <c r="F49" s="55">
        <v>42.156000000000006</v>
      </c>
      <c r="G49" s="55">
        <v>43.2</v>
      </c>
      <c r="H49" s="55">
        <f t="shared" si="3"/>
        <v>60.360320873898608</v>
      </c>
      <c r="I49" s="26"/>
      <c r="J49" s="48"/>
      <c r="K49" s="98">
        <v>0.86240940466591187</v>
      </c>
      <c r="L49" s="158">
        <v>1.3609070908783205</v>
      </c>
    </row>
    <row r="50" spans="1:12" x14ac:dyDescent="0.2">
      <c r="A50" s="180" t="s">
        <v>286</v>
      </c>
      <c r="B50" s="1" t="s">
        <v>0</v>
      </c>
      <c r="C50" s="1" t="s">
        <v>31</v>
      </c>
      <c r="D50" s="21">
        <v>10000</v>
      </c>
      <c r="E50" s="67" t="s">
        <v>38</v>
      </c>
      <c r="F50" s="21">
        <v>1510.4</v>
      </c>
      <c r="G50" s="21">
        <v>359.20000000000005</v>
      </c>
      <c r="H50" s="21">
        <f t="shared" si="3"/>
        <v>1552.5246535884705</v>
      </c>
      <c r="I50" s="15">
        <f>H50/$D50</f>
        <v>0.15525246535884704</v>
      </c>
      <c r="J50" s="66">
        <f>H52/$D50</f>
        <v>0.34438202043660754</v>
      </c>
      <c r="K50" s="16">
        <v>0.85832240179689545</v>
      </c>
      <c r="L50" s="156">
        <v>0.28824640229211429</v>
      </c>
    </row>
    <row r="51" spans="1:12" x14ac:dyDescent="0.2">
      <c r="A51" s="181"/>
      <c r="B51" s="4" t="s">
        <v>1</v>
      </c>
      <c r="C51" s="4" t="s">
        <v>31</v>
      </c>
      <c r="D51" s="22">
        <v>10000</v>
      </c>
      <c r="E51" s="68" t="s">
        <v>13</v>
      </c>
      <c r="F51" s="22">
        <v>1943.2</v>
      </c>
      <c r="G51" s="22">
        <v>436.8</v>
      </c>
      <c r="H51" s="22">
        <f t="shared" si="3"/>
        <v>1991.6878470282436</v>
      </c>
      <c r="I51" s="17">
        <f>H51/$D51</f>
        <v>0.19916878470282437</v>
      </c>
      <c r="J51" s="65">
        <f>H52/$D51</f>
        <v>0.34438202043660754</v>
      </c>
      <c r="K51" s="139">
        <v>0.82303075635885203</v>
      </c>
      <c r="L51" s="157">
        <v>0.18551081413750664</v>
      </c>
    </row>
    <row r="52" spans="1:12" ht="13.5" thickBot="1" x14ac:dyDescent="0.25">
      <c r="A52" s="182"/>
      <c r="B52" s="6" t="s">
        <v>4</v>
      </c>
      <c r="C52" s="6"/>
      <c r="D52" s="25"/>
      <c r="E52" s="36" t="s">
        <v>25</v>
      </c>
      <c r="F52" s="25">
        <v>3367.2</v>
      </c>
      <c r="G52" s="25">
        <v>722.40000000000009</v>
      </c>
      <c r="H52" s="55">
        <f t="shared" si="3"/>
        <v>3443.8202043660754</v>
      </c>
      <c r="I52" s="26"/>
      <c r="J52" s="48"/>
      <c r="K52" s="98">
        <v>0.86183353722196376</v>
      </c>
      <c r="L52" s="158">
        <v>0.23098740949130661</v>
      </c>
    </row>
    <row r="53" spans="1:12" x14ac:dyDescent="0.2">
      <c r="A53" s="177" t="s">
        <v>79</v>
      </c>
      <c r="B53" s="1" t="s">
        <v>0</v>
      </c>
      <c r="C53" s="42" t="s">
        <v>29</v>
      </c>
      <c r="D53" s="21">
        <v>1600</v>
      </c>
      <c r="E53" s="67" t="s">
        <v>38</v>
      </c>
      <c r="F53" s="21">
        <v>231.04400000000001</v>
      </c>
      <c r="G53" s="21">
        <v>81.2</v>
      </c>
      <c r="H53" s="21">
        <f t="shared" si="3"/>
        <v>244.89746821067791</v>
      </c>
      <c r="I53" s="15">
        <f>H53/$D53</f>
        <v>0.1530609176316737</v>
      </c>
      <c r="J53" s="66">
        <f>H55/$D53</f>
        <v>0.15687100345506816</v>
      </c>
      <c r="K53" s="16">
        <v>0.78904750506495047</v>
      </c>
      <c r="L53" s="156">
        <v>0.43739376449256701</v>
      </c>
    </row>
    <row r="54" spans="1:12" x14ac:dyDescent="0.2">
      <c r="A54" s="178"/>
      <c r="B54" s="4" t="s">
        <v>1</v>
      </c>
      <c r="C54" s="4" t="s">
        <v>28</v>
      </c>
      <c r="D54" s="22">
        <v>1600</v>
      </c>
      <c r="E54" s="68" t="s">
        <v>128</v>
      </c>
      <c r="F54" s="22">
        <v>6.5040000000000004</v>
      </c>
      <c r="G54" s="22">
        <v>0</v>
      </c>
      <c r="H54" s="22">
        <f t="shared" si="3"/>
        <v>6.5040000000000004</v>
      </c>
      <c r="I54" s="17">
        <f>H54/$D54</f>
        <v>4.065E-3</v>
      </c>
      <c r="J54" s="65">
        <f>H55/$D54</f>
        <v>0.15687100345506816</v>
      </c>
      <c r="K54" s="139">
        <v>0.92234630163304498</v>
      </c>
      <c r="L54" s="157">
        <v>0</v>
      </c>
    </row>
    <row r="55" spans="1:12" ht="13.5" thickBot="1" x14ac:dyDescent="0.25">
      <c r="A55" s="179"/>
      <c r="B55" s="6" t="s">
        <v>4</v>
      </c>
      <c r="C55" s="6"/>
      <c r="D55" s="25"/>
      <c r="E55" s="36" t="s">
        <v>38</v>
      </c>
      <c r="F55" s="55">
        <v>237.49600000000001</v>
      </c>
      <c r="G55" s="55">
        <v>81.2</v>
      </c>
      <c r="H55" s="55">
        <f t="shared" si="3"/>
        <v>250.99360552810904</v>
      </c>
      <c r="I55" s="26"/>
      <c r="J55" s="48"/>
      <c r="K55" s="98">
        <v>0.79306762358092209</v>
      </c>
      <c r="L55" s="158">
        <v>0.42207330286039468</v>
      </c>
    </row>
    <row r="56" spans="1:12" x14ac:dyDescent="0.2">
      <c r="A56" s="177" t="s">
        <v>287</v>
      </c>
      <c r="B56" s="91" t="s">
        <v>0</v>
      </c>
      <c r="C56" s="58" t="s">
        <v>28</v>
      </c>
      <c r="D56" s="70">
        <v>2500</v>
      </c>
      <c r="E56" s="67" t="s">
        <v>38</v>
      </c>
      <c r="F56" s="21">
        <v>163.80000000000001</v>
      </c>
      <c r="G56" s="21">
        <v>71.400000000000006</v>
      </c>
      <c r="H56" s="21">
        <f t="shared" si="3"/>
        <v>178.68519804393424</v>
      </c>
      <c r="I56" s="15">
        <f>H56/$D56</f>
        <v>7.1474079217573691E-2</v>
      </c>
      <c r="J56" s="66">
        <f>H58/$D56</f>
        <v>9.8183827588865166E-2</v>
      </c>
      <c r="K56" s="16">
        <v>0.80857946062131114</v>
      </c>
      <c r="L56" s="156">
        <v>0.52896725440806025</v>
      </c>
    </row>
    <row r="57" spans="1:12" x14ac:dyDescent="0.2">
      <c r="A57" s="178"/>
      <c r="B57" s="92" t="s">
        <v>1</v>
      </c>
      <c r="C57" s="110" t="s">
        <v>28</v>
      </c>
      <c r="D57" s="93">
        <v>2500</v>
      </c>
      <c r="E57" s="68" t="s">
        <v>22</v>
      </c>
      <c r="F57" s="22">
        <v>72.8</v>
      </c>
      <c r="G57" s="22">
        <v>16.8</v>
      </c>
      <c r="H57" s="22">
        <f t="shared" si="3"/>
        <v>74.713318759107466</v>
      </c>
      <c r="I57" s="17">
        <f>H57/$D57</f>
        <v>2.9885327503642985E-2</v>
      </c>
      <c r="J57" s="65">
        <f>H58/$D57</f>
        <v>9.8183827588865166E-2</v>
      </c>
      <c r="K57" s="139">
        <v>0.74778104130708045</v>
      </c>
      <c r="L57" s="157">
        <v>0.29107725788900979</v>
      </c>
    </row>
    <row r="58" spans="1:12" ht="13.5" thickBot="1" x14ac:dyDescent="0.25">
      <c r="A58" s="179"/>
      <c r="B58" s="6" t="s">
        <v>4</v>
      </c>
      <c r="C58" s="6"/>
      <c r="D58" s="25"/>
      <c r="E58" s="36" t="s">
        <v>38</v>
      </c>
      <c r="F58" s="55">
        <v>229.60000000000002</v>
      </c>
      <c r="G58" s="55">
        <v>86.800000000000011</v>
      </c>
      <c r="H58" s="55">
        <f t="shared" si="3"/>
        <v>245.45956897216291</v>
      </c>
      <c r="I58" s="26"/>
      <c r="J58" s="48"/>
      <c r="K58" s="98">
        <v>0.81243143027392684</v>
      </c>
      <c r="L58" s="158">
        <v>0.45850120870265926</v>
      </c>
    </row>
    <row r="59" spans="1:12" x14ac:dyDescent="0.2">
      <c r="A59" s="177" t="s">
        <v>80</v>
      </c>
      <c r="B59" s="1" t="s">
        <v>0</v>
      </c>
      <c r="C59" s="1" t="s">
        <v>29</v>
      </c>
      <c r="D59" s="21">
        <v>1000</v>
      </c>
      <c r="E59" s="67" t="s">
        <v>13</v>
      </c>
      <c r="F59" s="21">
        <v>48.188000000000002</v>
      </c>
      <c r="G59" s="21">
        <v>10.4</v>
      </c>
      <c r="H59" s="21">
        <f t="shared" si="3"/>
        <v>49.297498354378995</v>
      </c>
      <c r="I59" s="15">
        <f>H59/$D59</f>
        <v>4.9297498354378994E-2</v>
      </c>
      <c r="J59" s="66">
        <f>H61/$D59</f>
        <v>8.4627931464735698E-2</v>
      </c>
      <c r="K59" s="16">
        <v>0.7812407314471006</v>
      </c>
      <c r="L59" s="156">
        <v>0.27632377058387453</v>
      </c>
    </row>
    <row r="60" spans="1:12" x14ac:dyDescent="0.2">
      <c r="A60" s="178"/>
      <c r="B60" s="4" t="s">
        <v>1</v>
      </c>
      <c r="C60" s="4" t="s">
        <v>29</v>
      </c>
      <c r="D60" s="22">
        <v>1000</v>
      </c>
      <c r="E60" s="68" t="s">
        <v>13</v>
      </c>
      <c r="F60" s="22">
        <v>35.340000000000003</v>
      </c>
      <c r="G60" s="22">
        <v>3.2</v>
      </c>
      <c r="H60" s="22">
        <f t="shared" si="3"/>
        <v>35.484582567644786</v>
      </c>
      <c r="I60" s="17">
        <f>H60/$D60</f>
        <v>3.5484582567644786E-2</v>
      </c>
      <c r="J60" s="65">
        <f>H61/$D60</f>
        <v>8.4627931464735698E-2</v>
      </c>
      <c r="K60" s="139">
        <v>0.69155564510287793</v>
      </c>
      <c r="L60" s="157">
        <v>7.5695064818161351E-2</v>
      </c>
    </row>
    <row r="61" spans="1:12" ht="13.5" thickBot="1" x14ac:dyDescent="0.25">
      <c r="A61" s="179"/>
      <c r="B61" s="6" t="s">
        <v>4</v>
      </c>
      <c r="C61" s="6"/>
      <c r="D61" s="25"/>
      <c r="E61" s="36" t="s">
        <v>13</v>
      </c>
      <c r="F61" s="55">
        <v>83.528000000000006</v>
      </c>
      <c r="G61" s="55">
        <v>13.600000000000001</v>
      </c>
      <c r="H61" s="55">
        <f t="shared" si="3"/>
        <v>84.627931464735695</v>
      </c>
      <c r="I61" s="26"/>
      <c r="J61" s="48"/>
      <c r="K61" s="98">
        <v>0.74145012010051548</v>
      </c>
      <c r="L61" s="159">
        <v>0.19663819114532269</v>
      </c>
    </row>
    <row r="62" spans="1:12" x14ac:dyDescent="0.2">
      <c r="A62" s="177" t="s">
        <v>81</v>
      </c>
      <c r="B62" s="1" t="s">
        <v>0</v>
      </c>
      <c r="C62" s="1" t="s">
        <v>28</v>
      </c>
      <c r="D62" s="21">
        <v>1000</v>
      </c>
      <c r="E62" s="67" t="s">
        <v>33</v>
      </c>
      <c r="F62" s="21">
        <v>214.05599999999998</v>
      </c>
      <c r="G62" s="21">
        <v>30.8</v>
      </c>
      <c r="H62" s="21">
        <f t="shared" si="3"/>
        <v>216.2605168217259</v>
      </c>
      <c r="I62" s="15">
        <f>H62/$D62</f>
        <v>0.2162605168217259</v>
      </c>
      <c r="J62" s="66">
        <f>H64/$D62</f>
        <v>0.31925120814806635</v>
      </c>
      <c r="K62" s="16">
        <v>0.7180394185440635</v>
      </c>
      <c r="L62" s="156">
        <v>0.2647958797916769</v>
      </c>
    </row>
    <row r="63" spans="1:12" x14ac:dyDescent="0.2">
      <c r="A63" s="178"/>
      <c r="B63" s="4" t="s">
        <v>1</v>
      </c>
      <c r="C63" s="4" t="s">
        <v>28</v>
      </c>
      <c r="D63" s="22">
        <v>1000</v>
      </c>
      <c r="E63" s="68" t="s">
        <v>38</v>
      </c>
      <c r="F63" s="22">
        <v>116.872</v>
      </c>
      <c r="G63" s="22">
        <v>40.800000000000004</v>
      </c>
      <c r="H63" s="22">
        <f t="shared" si="3"/>
        <v>123.7889509770561</v>
      </c>
      <c r="I63" s="17">
        <f>H63/$D63</f>
        <v>0.1237889509770561</v>
      </c>
      <c r="J63" s="65">
        <f>H64/$D63</f>
        <v>0.31925120814806635</v>
      </c>
      <c r="K63" s="139">
        <v>0.87607090323177961</v>
      </c>
      <c r="L63" s="157">
        <v>0.39539617591169257</v>
      </c>
    </row>
    <row r="64" spans="1:12" ht="13.5" thickBot="1" x14ac:dyDescent="0.25">
      <c r="A64" s="208"/>
      <c r="B64" s="3" t="s">
        <v>4</v>
      </c>
      <c r="C64" s="3"/>
      <c r="D64" s="46"/>
      <c r="E64" s="75" t="s">
        <v>33</v>
      </c>
      <c r="F64" s="57">
        <v>312.85199999999998</v>
      </c>
      <c r="G64" s="57">
        <v>63.599999999999994</v>
      </c>
      <c r="H64" s="57">
        <f t="shared" si="3"/>
        <v>319.25120814806633</v>
      </c>
      <c r="I64" s="49"/>
      <c r="J64" s="73"/>
      <c r="K64" s="99">
        <v>0.82551031951991549</v>
      </c>
      <c r="L64" s="159">
        <v>0.31736879183629807</v>
      </c>
    </row>
    <row r="65" spans="1:12" x14ac:dyDescent="0.2">
      <c r="A65" s="183" t="s">
        <v>288</v>
      </c>
      <c r="B65" s="91" t="s">
        <v>0</v>
      </c>
      <c r="C65" s="91" t="s">
        <v>31</v>
      </c>
      <c r="D65" s="113">
        <v>16000</v>
      </c>
      <c r="E65" s="33" t="s">
        <v>158</v>
      </c>
      <c r="F65" s="21">
        <v>-2613.6</v>
      </c>
      <c r="G65" s="21">
        <v>1755.6000000000001</v>
      </c>
      <c r="H65" s="21">
        <f t="shared" si="3"/>
        <v>3148.4974702228997</v>
      </c>
      <c r="I65" s="15">
        <f>H65/$D65</f>
        <v>0.19678109188893123</v>
      </c>
      <c r="J65" s="66">
        <f>H67/$D65</f>
        <v>0.26463088680273134</v>
      </c>
      <c r="K65" s="16">
        <v>0.68685408258349401</v>
      </c>
      <c r="L65" s="156">
        <v>-0.87046089385474834</v>
      </c>
    </row>
    <row r="66" spans="1:12" x14ac:dyDescent="0.2">
      <c r="A66" s="184"/>
      <c r="B66" s="92" t="s">
        <v>1</v>
      </c>
      <c r="C66" s="92" t="s">
        <v>31</v>
      </c>
      <c r="D66" s="112">
        <v>16000</v>
      </c>
      <c r="E66" s="34" t="s">
        <v>25</v>
      </c>
      <c r="F66" s="22">
        <v>3181.2000000000003</v>
      </c>
      <c r="G66" s="22">
        <v>1016.4</v>
      </c>
      <c r="H66" s="22">
        <f t="shared" si="3"/>
        <v>3339.6260868546351</v>
      </c>
      <c r="I66" s="17">
        <f>H66/$D66</f>
        <v>0.20872663042841469</v>
      </c>
      <c r="J66" s="65">
        <f>H67/$D66</f>
        <v>0.26463088680273134</v>
      </c>
      <c r="K66" s="139">
        <v>0.89833693595732067</v>
      </c>
      <c r="L66" s="157">
        <v>0.32289760138714946</v>
      </c>
    </row>
    <row r="67" spans="1:12" x14ac:dyDescent="0.2">
      <c r="A67" s="184"/>
      <c r="B67" s="92" t="s">
        <v>4</v>
      </c>
      <c r="C67" s="92"/>
      <c r="D67" s="93"/>
      <c r="E67" s="34" t="s">
        <v>25</v>
      </c>
      <c r="F67" s="50">
        <v>3735.6000000000004</v>
      </c>
      <c r="G67" s="50">
        <v>1993.2</v>
      </c>
      <c r="H67" s="50">
        <f t="shared" si="3"/>
        <v>4234.094188843701</v>
      </c>
      <c r="I67" s="17"/>
      <c r="J67" s="65"/>
      <c r="K67" s="139">
        <v>0.64863635102288031</v>
      </c>
      <c r="L67" s="157">
        <v>1.7919621749408983</v>
      </c>
    </row>
    <row r="68" spans="1:12" ht="13.5" thickBot="1" x14ac:dyDescent="0.25">
      <c r="A68" s="185"/>
      <c r="B68" s="6" t="s">
        <v>40</v>
      </c>
      <c r="C68" s="212" t="s">
        <v>29</v>
      </c>
      <c r="D68" s="213">
        <v>1000</v>
      </c>
      <c r="E68" s="36" t="s">
        <v>132</v>
      </c>
      <c r="F68" s="25">
        <v>52.32</v>
      </c>
      <c r="G68" s="25"/>
      <c r="H68" s="25">
        <f t="shared" si="3"/>
        <v>52.32</v>
      </c>
      <c r="I68" s="26">
        <f t="shared" ref="I68" si="5">H68/$D68</f>
        <v>5.2319999999999998E-2</v>
      </c>
      <c r="J68" s="48" t="s">
        <v>39</v>
      </c>
      <c r="K68" s="98">
        <v>0.90507135575942943</v>
      </c>
      <c r="L68" s="158" t="s">
        <v>39</v>
      </c>
    </row>
    <row r="69" spans="1:12" x14ac:dyDescent="0.2">
      <c r="A69" s="200" t="s">
        <v>289</v>
      </c>
      <c r="B69" s="29" t="s">
        <v>0</v>
      </c>
      <c r="C69" s="29" t="s">
        <v>28</v>
      </c>
      <c r="D69" s="39">
        <v>2500</v>
      </c>
      <c r="E69" s="78" t="s">
        <v>6</v>
      </c>
      <c r="F69" s="114">
        <v>453.2</v>
      </c>
      <c r="G69" s="114">
        <v>149.6</v>
      </c>
      <c r="H69" s="39">
        <f t="shared" si="3"/>
        <v>477.25297275134915</v>
      </c>
      <c r="I69" s="64">
        <f>H69/$D69</f>
        <v>0.19090118910053966</v>
      </c>
      <c r="J69" s="76">
        <f>H71/$D69</f>
        <v>0.36028450979746546</v>
      </c>
      <c r="K69" s="38">
        <v>0.87188126627937046</v>
      </c>
      <c r="L69" s="161">
        <v>0.36374296435272024</v>
      </c>
    </row>
    <row r="70" spans="1:12" x14ac:dyDescent="0.2">
      <c r="A70" s="181"/>
      <c r="B70" s="4" t="s">
        <v>1</v>
      </c>
      <c r="C70" s="4" t="s">
        <v>28</v>
      </c>
      <c r="D70" s="22">
        <v>2500</v>
      </c>
      <c r="E70" s="68" t="s">
        <v>25</v>
      </c>
      <c r="F70" s="83">
        <v>404.8</v>
      </c>
      <c r="G70" s="83">
        <v>167.20000000000002</v>
      </c>
      <c r="H70" s="22">
        <f t="shared" si="3"/>
        <v>437.97132326215149</v>
      </c>
      <c r="I70" s="17">
        <f>H70/$D70</f>
        <v>0.17518852930486059</v>
      </c>
      <c r="J70" s="65">
        <f>H71/$D70</f>
        <v>0.36028450979746546</v>
      </c>
      <c r="K70" s="139">
        <v>0.87958395295384306</v>
      </c>
      <c r="L70" s="157">
        <v>0.48399047367028314</v>
      </c>
    </row>
    <row r="71" spans="1:12" ht="13.5" customHeight="1" thickBot="1" x14ac:dyDescent="0.25">
      <c r="A71" s="182"/>
      <c r="B71" s="6" t="s">
        <v>4</v>
      </c>
      <c r="C71" s="6"/>
      <c r="D71" s="25"/>
      <c r="E71" s="36" t="s">
        <v>32</v>
      </c>
      <c r="F71" s="59">
        <v>844.8</v>
      </c>
      <c r="G71" s="59">
        <v>312.40000000000003</v>
      </c>
      <c r="H71" s="55">
        <f t="shared" si="3"/>
        <v>900.71127449366361</v>
      </c>
      <c r="I71" s="26"/>
      <c r="J71" s="48"/>
      <c r="K71" s="98">
        <v>0.88845626222128615</v>
      </c>
      <c r="L71" s="158">
        <v>0.42024120353102073</v>
      </c>
    </row>
    <row r="72" spans="1:12" ht="12.75" customHeight="1" x14ac:dyDescent="0.2">
      <c r="A72" s="180" t="s">
        <v>165</v>
      </c>
      <c r="B72" s="1" t="s">
        <v>0</v>
      </c>
      <c r="C72" s="1" t="s">
        <v>31</v>
      </c>
      <c r="D72" s="21">
        <v>16000</v>
      </c>
      <c r="E72" s="67" t="s">
        <v>6</v>
      </c>
      <c r="F72" s="21">
        <v>5744.6719999999996</v>
      </c>
      <c r="G72" s="21">
        <v>1816</v>
      </c>
      <c r="H72" s="21">
        <f t="shared" si="3"/>
        <v>6024.8744706909865</v>
      </c>
      <c r="I72" s="15">
        <f>H72/$D72</f>
        <v>0.37655465441818664</v>
      </c>
      <c r="J72" s="66">
        <f>H74/$D72</f>
        <v>0.5329174878618641</v>
      </c>
      <c r="K72" s="16">
        <v>0.85704749658629931</v>
      </c>
      <c r="L72" s="156">
        <v>0.32338700625053701</v>
      </c>
    </row>
    <row r="73" spans="1:12" x14ac:dyDescent="0.2">
      <c r="A73" s="181"/>
      <c r="B73" s="4" t="s">
        <v>1</v>
      </c>
      <c r="C73" s="4" t="s">
        <v>31</v>
      </c>
      <c r="D73" s="22">
        <v>16000</v>
      </c>
      <c r="E73" s="68" t="s">
        <v>33</v>
      </c>
      <c r="F73" s="22">
        <v>2522.864</v>
      </c>
      <c r="G73" s="22">
        <v>717.6</v>
      </c>
      <c r="H73" s="22">
        <f t="shared" si="3"/>
        <v>2622.935859394202</v>
      </c>
      <c r="I73" s="17">
        <f>H73/$D73</f>
        <v>0.16393349121213763</v>
      </c>
      <c r="J73" s="65">
        <f>H74/$D73</f>
        <v>0.5329174878618641</v>
      </c>
      <c r="K73" s="139">
        <v>0.80732761014165155</v>
      </c>
      <c r="L73" s="157">
        <v>0.30129579648398036</v>
      </c>
    </row>
    <row r="74" spans="1:12" ht="13.5" thickBot="1" x14ac:dyDescent="0.25">
      <c r="A74" s="182"/>
      <c r="B74" s="6" t="s">
        <v>4</v>
      </c>
      <c r="C74" s="6"/>
      <c r="D74" s="25"/>
      <c r="E74" s="36" t="s">
        <v>24</v>
      </c>
      <c r="F74" s="55">
        <v>8069.4079999999994</v>
      </c>
      <c r="G74" s="55">
        <v>2754.8</v>
      </c>
      <c r="H74" s="55">
        <f t="shared" si="3"/>
        <v>8526.679805789825</v>
      </c>
      <c r="I74" s="26"/>
      <c r="J74" s="48"/>
      <c r="K74" s="98">
        <v>0.85376640068098886</v>
      </c>
      <c r="L74" s="158">
        <v>0.31693531431707822</v>
      </c>
    </row>
    <row r="75" spans="1:12" ht="13.5" thickBot="1" x14ac:dyDescent="0.25">
      <c r="A75" s="13" t="s">
        <v>290</v>
      </c>
      <c r="B75" s="8" t="s">
        <v>1</v>
      </c>
      <c r="C75" s="8" t="s">
        <v>55</v>
      </c>
      <c r="D75" s="24">
        <v>2500</v>
      </c>
      <c r="E75" s="63" t="s">
        <v>22</v>
      </c>
      <c r="F75" s="53">
        <v>386.1</v>
      </c>
      <c r="G75" s="53">
        <v>141.9</v>
      </c>
      <c r="H75" s="53">
        <f t="shared" si="3"/>
        <v>411.34999696122526</v>
      </c>
      <c r="I75" s="9">
        <f t="shared" ref="I75:I76" si="6">H75/$D75</f>
        <v>0.1645399987844901</v>
      </c>
      <c r="J75" s="51" t="s">
        <v>39</v>
      </c>
      <c r="K75" s="61">
        <v>0.85055711546958879</v>
      </c>
      <c r="L75" s="163">
        <v>0.44772580297477904</v>
      </c>
    </row>
    <row r="76" spans="1:12" ht="13.5" thickBot="1" x14ac:dyDescent="0.25">
      <c r="A76" s="18" t="s">
        <v>291</v>
      </c>
      <c r="B76" s="11" t="s">
        <v>0</v>
      </c>
      <c r="C76" s="11" t="s">
        <v>28</v>
      </c>
      <c r="D76" s="23">
        <v>2500</v>
      </c>
      <c r="E76" s="35" t="s">
        <v>19</v>
      </c>
      <c r="F76" s="52">
        <v>1161.6000000000001</v>
      </c>
      <c r="G76" s="52">
        <v>184.8</v>
      </c>
      <c r="H76" s="53">
        <f t="shared" si="3"/>
        <v>1176.2081448451206</v>
      </c>
      <c r="I76" s="9">
        <f t="shared" si="6"/>
        <v>0.47048325793804824</v>
      </c>
      <c r="J76" s="47" t="s">
        <v>39</v>
      </c>
      <c r="K76" s="19">
        <v>0.91141955249417794</v>
      </c>
      <c r="L76" s="160">
        <v>0.15684237860296013</v>
      </c>
    </row>
    <row r="77" spans="1:12" x14ac:dyDescent="0.2">
      <c r="A77" s="177" t="s">
        <v>292</v>
      </c>
      <c r="B77" s="91" t="s">
        <v>0</v>
      </c>
      <c r="C77" s="91" t="s">
        <v>28</v>
      </c>
      <c r="D77" s="70">
        <v>6300</v>
      </c>
      <c r="E77" s="33" t="s">
        <v>32</v>
      </c>
      <c r="F77" s="21">
        <v>1690.56</v>
      </c>
      <c r="G77" s="21">
        <v>342.72</v>
      </c>
      <c r="H77" s="21">
        <f t="shared" si="3"/>
        <v>1724.9493070812255</v>
      </c>
      <c r="I77" s="15">
        <f>H77/$D77</f>
        <v>0.27380147731448023</v>
      </c>
      <c r="J77" s="66">
        <f>H79/$D77</f>
        <v>0.36733476696388012</v>
      </c>
      <c r="K77" s="16">
        <v>0.91077841377998037</v>
      </c>
      <c r="L77" s="156">
        <v>0.23502403610320804</v>
      </c>
    </row>
    <row r="78" spans="1:12" x14ac:dyDescent="0.2">
      <c r="A78" s="178"/>
      <c r="B78" s="92" t="s">
        <v>1</v>
      </c>
      <c r="C78" s="92" t="s">
        <v>28</v>
      </c>
      <c r="D78" s="112">
        <v>6300</v>
      </c>
      <c r="E78" s="34" t="s">
        <v>24</v>
      </c>
      <c r="F78" s="22">
        <v>466.56</v>
      </c>
      <c r="G78" s="22">
        <v>493.92</v>
      </c>
      <c r="H78" s="22">
        <f t="shared" si="3"/>
        <v>679.43741433630225</v>
      </c>
      <c r="I78" s="17">
        <f>H78/$D78</f>
        <v>0.10784720862480988</v>
      </c>
      <c r="J78" s="65">
        <f>H79/$D78</f>
        <v>0.36733476696388012</v>
      </c>
      <c r="K78" s="139">
        <v>0.66406825807747327</v>
      </c>
      <c r="L78" s="157">
        <v>2.5323727544910182</v>
      </c>
    </row>
    <row r="79" spans="1:12" ht="13.5" thickBot="1" x14ac:dyDescent="0.25">
      <c r="A79" s="178"/>
      <c r="B79" s="92" t="s">
        <v>4</v>
      </c>
      <c r="C79" s="92"/>
      <c r="D79" s="93"/>
      <c r="E79" s="34" t="s">
        <v>24</v>
      </c>
      <c r="F79" s="50">
        <v>2132.64</v>
      </c>
      <c r="G79" s="50">
        <v>898.56</v>
      </c>
      <c r="H79" s="57">
        <f t="shared" si="3"/>
        <v>2314.2090318724449</v>
      </c>
      <c r="I79" s="26"/>
      <c r="J79" s="48"/>
      <c r="K79" s="139">
        <v>0.80269193804593009</v>
      </c>
      <c r="L79" s="157">
        <v>0.453053685911666</v>
      </c>
    </row>
    <row r="80" spans="1:12" x14ac:dyDescent="0.2">
      <c r="A80" s="177" t="s">
        <v>293</v>
      </c>
      <c r="B80" s="91" t="s">
        <v>0</v>
      </c>
      <c r="C80" s="91" t="s">
        <v>28</v>
      </c>
      <c r="D80" s="70">
        <v>6300</v>
      </c>
      <c r="E80" s="33" t="s">
        <v>34</v>
      </c>
      <c r="F80" s="81">
        <v>1302</v>
      </c>
      <c r="G80" s="21">
        <v>562.80000000000007</v>
      </c>
      <c r="H80" s="21">
        <f t="shared" si="3"/>
        <v>1418.4314717320678</v>
      </c>
      <c r="I80" s="15">
        <f>H80/$D80</f>
        <v>0.22514785265588377</v>
      </c>
      <c r="J80" s="66">
        <f>H82/$D80</f>
        <v>0.23627939101259754</v>
      </c>
      <c r="K80" s="16">
        <v>0.97893539241590144</v>
      </c>
      <c r="L80" s="156">
        <v>0.45078341013824902</v>
      </c>
    </row>
    <row r="81" spans="1:12" x14ac:dyDescent="0.2">
      <c r="A81" s="178"/>
      <c r="B81" s="92" t="s">
        <v>1</v>
      </c>
      <c r="C81" s="92" t="s">
        <v>28</v>
      </c>
      <c r="D81" s="93">
        <v>6300</v>
      </c>
      <c r="E81" s="34" t="s">
        <v>13</v>
      </c>
      <c r="F81" s="83">
        <v>117.60000000000001</v>
      </c>
      <c r="G81" s="22">
        <v>-72.8</v>
      </c>
      <c r="H81" s="22">
        <f t="shared" si="3"/>
        <v>138.30979719455885</v>
      </c>
      <c r="I81" s="17">
        <f>H81/$D81</f>
        <v>2.1953936062628389E-2</v>
      </c>
      <c r="J81" s="65">
        <f>H82/$D81</f>
        <v>0.23627939101259754</v>
      </c>
      <c r="K81" s="139">
        <v>0.77405579292199012</v>
      </c>
      <c r="L81" s="157">
        <v>-0.81109550561797727</v>
      </c>
    </row>
    <row r="82" spans="1:12" ht="13.5" thickBot="1" x14ac:dyDescent="0.25">
      <c r="A82" s="178"/>
      <c r="B82" s="92" t="s">
        <v>4</v>
      </c>
      <c r="C82" s="92"/>
      <c r="D82" s="93"/>
      <c r="E82" s="100" t="s">
        <v>13</v>
      </c>
      <c r="F82" s="59">
        <v>1405.6</v>
      </c>
      <c r="G82" s="55">
        <v>490.00000000000006</v>
      </c>
      <c r="H82" s="55">
        <f t="shared" si="3"/>
        <v>1488.5601633793644</v>
      </c>
      <c r="I82" s="26"/>
      <c r="J82" s="48"/>
      <c r="K82" s="98">
        <v>0.96724725997217209</v>
      </c>
      <c r="L82" s="158">
        <v>0.37307559245805227</v>
      </c>
    </row>
    <row r="83" spans="1:12" ht="13.5" thickBot="1" x14ac:dyDescent="0.25">
      <c r="A83" s="14" t="s">
        <v>82</v>
      </c>
      <c r="B83" s="11" t="s">
        <v>0</v>
      </c>
      <c r="C83" s="11" t="s">
        <v>29</v>
      </c>
      <c r="D83" s="23">
        <v>5600</v>
      </c>
      <c r="E83" s="35"/>
      <c r="F83" s="130">
        <v>0</v>
      </c>
      <c r="G83" s="130">
        <v>0</v>
      </c>
      <c r="H83" s="52">
        <f>SQRT(F83^2+G83^2)</f>
        <v>0</v>
      </c>
      <c r="I83" s="12">
        <f t="shared" ref="I83" si="7">H83/$D83</f>
        <v>0</v>
      </c>
      <c r="J83" s="47" t="s">
        <v>39</v>
      </c>
      <c r="K83" s="123"/>
      <c r="L83" s="160"/>
    </row>
    <row r="84" spans="1:12" x14ac:dyDescent="0.2">
      <c r="A84" s="177" t="s">
        <v>294</v>
      </c>
      <c r="B84" s="91" t="s">
        <v>0</v>
      </c>
      <c r="C84" s="91" t="s">
        <v>28</v>
      </c>
      <c r="D84" s="70">
        <v>4000</v>
      </c>
      <c r="E84" s="33" t="s">
        <v>38</v>
      </c>
      <c r="F84" s="21">
        <v>722.4</v>
      </c>
      <c r="G84" s="21">
        <v>193.20000000000002</v>
      </c>
      <c r="H84" s="21">
        <f>SQRT(F84^2+G84^2)</f>
        <v>747.78874022012394</v>
      </c>
      <c r="I84" s="15">
        <f>H84/$D84</f>
        <v>0.186947185055031</v>
      </c>
      <c r="J84" s="66">
        <f>H86/$D84</f>
        <v>0.2210306115677193</v>
      </c>
      <c r="K84" s="16">
        <v>0.85573440334363648</v>
      </c>
      <c r="L84" s="156">
        <v>0.30031424082273966</v>
      </c>
    </row>
    <row r="85" spans="1:12" x14ac:dyDescent="0.2">
      <c r="A85" s="178"/>
      <c r="B85" s="92" t="s">
        <v>1</v>
      </c>
      <c r="C85" s="92" t="s">
        <v>28</v>
      </c>
      <c r="D85" s="93">
        <v>4000</v>
      </c>
      <c r="E85" s="116" t="s">
        <v>25</v>
      </c>
      <c r="F85" s="83">
        <v>210</v>
      </c>
      <c r="G85" s="83">
        <v>65.099999999999994</v>
      </c>
      <c r="H85" s="83">
        <f>SQRT(F85^2+G85^2)</f>
        <v>219.85906849616188</v>
      </c>
      <c r="I85" s="17">
        <f>H85/$D85</f>
        <v>5.496476712404047E-2</v>
      </c>
      <c r="J85" s="65">
        <f>H86/$D85</f>
        <v>0.2210306115677193</v>
      </c>
      <c r="K85" s="139">
        <v>0.44244682332408214</v>
      </c>
      <c r="L85" s="157">
        <v>5.0587172538392039E-2</v>
      </c>
    </row>
    <row r="86" spans="1:12" ht="13.5" thickBot="1" x14ac:dyDescent="0.25">
      <c r="A86" s="178"/>
      <c r="B86" s="92" t="s">
        <v>4</v>
      </c>
      <c r="C86" s="92"/>
      <c r="D86" s="93"/>
      <c r="E86" s="101" t="s">
        <v>25</v>
      </c>
      <c r="F86" s="57">
        <v>850.5</v>
      </c>
      <c r="G86" s="57">
        <v>241.5</v>
      </c>
      <c r="H86" s="57">
        <f>SQRT(F86^2+G86^2)</f>
        <v>884.12244627087716</v>
      </c>
      <c r="I86" s="26"/>
      <c r="J86" s="48"/>
      <c r="K86" s="99">
        <v>0.83060589982844768</v>
      </c>
      <c r="L86" s="159">
        <v>0.26621854958066105</v>
      </c>
    </row>
    <row r="87" spans="1:12" ht="26.25" thickBot="1" x14ac:dyDescent="0.25">
      <c r="A87" s="14" t="s">
        <v>83</v>
      </c>
      <c r="B87" s="11" t="s">
        <v>0</v>
      </c>
      <c r="C87" s="28" t="s">
        <v>29</v>
      </c>
      <c r="D87" s="23">
        <v>1000</v>
      </c>
      <c r="E87" s="35" t="s">
        <v>24</v>
      </c>
      <c r="F87" s="52">
        <v>401.92800000000005</v>
      </c>
      <c r="G87" s="52">
        <v>68</v>
      </c>
      <c r="H87" s="52">
        <f>SQRT(F87^2+G87^2)</f>
        <v>407.63969039336689</v>
      </c>
      <c r="I87" s="12">
        <f t="shared" ref="I87" si="8">H87/$D87</f>
        <v>0.40763969039336689</v>
      </c>
      <c r="J87" s="47" t="s">
        <v>39</v>
      </c>
      <c r="K87" s="123">
        <v>0.91679752289992034</v>
      </c>
      <c r="L87" s="160">
        <v>0.19192402242958739</v>
      </c>
    </row>
    <row r="88" spans="1:12" x14ac:dyDescent="0.2">
      <c r="A88" s="177" t="s">
        <v>295</v>
      </c>
      <c r="B88" s="1" t="s">
        <v>0</v>
      </c>
      <c r="C88" s="1" t="s">
        <v>28</v>
      </c>
      <c r="D88" s="81">
        <v>4000</v>
      </c>
      <c r="E88" s="33" t="s">
        <v>13</v>
      </c>
      <c r="F88" s="21">
        <v>417.90000000000003</v>
      </c>
      <c r="G88" s="21">
        <v>130.19999999999999</v>
      </c>
      <c r="H88" s="21">
        <f t="shared" ref="H88:H94" si="9">SQRT(F88^2+G88^2)</f>
        <v>437.71274827219742</v>
      </c>
      <c r="I88" s="15">
        <f>H88/$D88</f>
        <v>0.10942818706804935</v>
      </c>
      <c r="J88" s="66">
        <f>H90/$D88</f>
        <v>0.1764812312967019</v>
      </c>
      <c r="K88" s="38">
        <v>0.64485949955533461</v>
      </c>
      <c r="L88" s="161">
        <v>0.14794477565108261</v>
      </c>
    </row>
    <row r="89" spans="1:12" x14ac:dyDescent="0.2">
      <c r="A89" s="178"/>
      <c r="B89" s="4" t="s">
        <v>1</v>
      </c>
      <c r="C89" s="4" t="s">
        <v>28</v>
      </c>
      <c r="D89" s="83">
        <v>4000</v>
      </c>
      <c r="E89" s="68" t="s">
        <v>13</v>
      </c>
      <c r="F89" s="22">
        <v>233.1</v>
      </c>
      <c r="G89" s="22">
        <v>142.80000000000001</v>
      </c>
      <c r="H89" s="22">
        <f t="shared" si="9"/>
        <v>273.36321991079927</v>
      </c>
      <c r="I89" s="17">
        <f>H89/$D89</f>
        <v>6.8340804977699815E-2</v>
      </c>
      <c r="J89" s="65">
        <f>H90/$D89</f>
        <v>0.1764812312967019</v>
      </c>
      <c r="K89" s="139">
        <v>0.70921312869368502</v>
      </c>
      <c r="L89" s="157">
        <v>0.54559505409582665</v>
      </c>
    </row>
    <row r="90" spans="1:12" ht="13.5" thickBot="1" x14ac:dyDescent="0.25">
      <c r="A90" s="179"/>
      <c r="B90" s="6" t="s">
        <v>4</v>
      </c>
      <c r="C90" s="6"/>
      <c r="D90" s="25"/>
      <c r="E90" s="36" t="s">
        <v>13</v>
      </c>
      <c r="F90" s="55">
        <v>651</v>
      </c>
      <c r="G90" s="55">
        <v>273</v>
      </c>
      <c r="H90" s="55">
        <f t="shared" si="9"/>
        <v>705.92492518680763</v>
      </c>
      <c r="I90" s="26"/>
      <c r="J90" s="48"/>
      <c r="K90" s="98">
        <v>0.66413829399595359</v>
      </c>
      <c r="L90" s="158">
        <v>0.29845943837753514</v>
      </c>
    </row>
    <row r="91" spans="1:12" x14ac:dyDescent="0.2">
      <c r="A91" s="177" t="s">
        <v>296</v>
      </c>
      <c r="B91" s="91" t="s">
        <v>0</v>
      </c>
      <c r="C91" s="58" t="s">
        <v>29</v>
      </c>
      <c r="D91" s="70">
        <v>4000</v>
      </c>
      <c r="E91" s="33" t="s">
        <v>32</v>
      </c>
      <c r="F91" s="21">
        <v>1176</v>
      </c>
      <c r="G91" s="21">
        <v>288.40000000000003</v>
      </c>
      <c r="H91" s="21">
        <f t="shared" si="9"/>
        <v>1210.8470423633203</v>
      </c>
      <c r="I91" s="15">
        <f>H91/$D91</f>
        <v>0.30271176059083005</v>
      </c>
      <c r="J91" s="66">
        <f>H93/$D91</f>
        <v>0.80737952661681978</v>
      </c>
      <c r="K91" s="16">
        <v>0.8458715953479895</v>
      </c>
      <c r="L91" s="156">
        <v>0.26872233697255832</v>
      </c>
    </row>
    <row r="92" spans="1:12" x14ac:dyDescent="0.2">
      <c r="A92" s="178"/>
      <c r="B92" s="92" t="s">
        <v>1</v>
      </c>
      <c r="C92" s="148" t="s">
        <v>29</v>
      </c>
      <c r="D92" s="93">
        <v>4000</v>
      </c>
      <c r="E92" s="34" t="s">
        <v>22</v>
      </c>
      <c r="F92" s="22">
        <v>1727.6000000000001</v>
      </c>
      <c r="G92" s="22">
        <v>1346.8</v>
      </c>
      <c r="H92" s="22">
        <f t="shared" si="9"/>
        <v>2190.5414855692643</v>
      </c>
      <c r="I92" s="17">
        <f>H92/$D92</f>
        <v>0.54763537139231611</v>
      </c>
      <c r="J92" s="65">
        <f>H93/$D92</f>
        <v>0.80737952661681978</v>
      </c>
      <c r="K92" s="139">
        <v>0.68497178301550266</v>
      </c>
      <c r="L92" s="157">
        <v>0.71344721017704438</v>
      </c>
    </row>
    <row r="93" spans="1:12" ht="13.5" thickBot="1" x14ac:dyDescent="0.25">
      <c r="A93" s="179"/>
      <c r="B93" s="6" t="s">
        <v>4</v>
      </c>
      <c r="C93" s="6"/>
      <c r="D93" s="25"/>
      <c r="E93" s="36" t="s">
        <v>22</v>
      </c>
      <c r="F93" s="55">
        <v>2802.8</v>
      </c>
      <c r="G93" s="55">
        <v>1604.4</v>
      </c>
      <c r="H93" s="55">
        <f t="shared" si="9"/>
        <v>3229.5181064672793</v>
      </c>
      <c r="I93" s="26"/>
      <c r="J93" s="48"/>
      <c r="K93" s="98">
        <v>0.76980309286980164</v>
      </c>
      <c r="L93" s="158">
        <v>0.51416747101056437</v>
      </c>
    </row>
    <row r="94" spans="1:12" ht="26.25" thickBot="1" x14ac:dyDescent="0.25">
      <c r="A94" s="14" t="s">
        <v>84</v>
      </c>
      <c r="B94" s="11" t="s">
        <v>0</v>
      </c>
      <c r="C94" s="11" t="s">
        <v>55</v>
      </c>
      <c r="D94" s="23">
        <v>5600</v>
      </c>
      <c r="E94" s="35" t="s">
        <v>130</v>
      </c>
      <c r="F94" s="52">
        <v>584.64</v>
      </c>
      <c r="G94" s="52">
        <v>184.32</v>
      </c>
      <c r="H94" s="52">
        <f t="shared" si="9"/>
        <v>613.00717124679704</v>
      </c>
      <c r="I94" s="12">
        <f t="shared" ref="I94" si="10">H94/$D94</f>
        <v>0.10946556629407091</v>
      </c>
      <c r="J94" s="47" t="s">
        <v>39</v>
      </c>
      <c r="K94" s="123">
        <v>0.84189456390207762</v>
      </c>
      <c r="L94" s="160">
        <v>0.34134349456087515</v>
      </c>
    </row>
    <row r="95" spans="1:12" ht="12.75" customHeight="1" x14ac:dyDescent="0.2"/>
  </sheetData>
  <mergeCells count="41">
    <mergeCell ref="A50:A52"/>
    <mergeCell ref="A53:A55"/>
    <mergeCell ref="A11:A13"/>
    <mergeCell ref="A37:A39"/>
    <mergeCell ref="A5:A7"/>
    <mergeCell ref="B2:B4"/>
    <mergeCell ref="A40:A42"/>
    <mergeCell ref="A24:A26"/>
    <mergeCell ref="A31:A33"/>
    <mergeCell ref="A18:A20"/>
    <mergeCell ref="A62:A64"/>
    <mergeCell ref="A69:A71"/>
    <mergeCell ref="A65:A68"/>
    <mergeCell ref="A91:A93"/>
    <mergeCell ref="A72:A74"/>
    <mergeCell ref="A80:A82"/>
    <mergeCell ref="A84:A86"/>
    <mergeCell ref="A77:A79"/>
    <mergeCell ref="A88:A90"/>
    <mergeCell ref="A1:D1"/>
    <mergeCell ref="C2:C4"/>
    <mergeCell ref="D2:D4"/>
    <mergeCell ref="A21:A23"/>
    <mergeCell ref="A27:A29"/>
    <mergeCell ref="A8:A10"/>
    <mergeCell ref="A15:A17"/>
    <mergeCell ref="A34:A36"/>
    <mergeCell ref="A2:A4"/>
    <mergeCell ref="A56:A58"/>
    <mergeCell ref="A59:A61"/>
    <mergeCell ref="A44:A46"/>
    <mergeCell ref="A47:A49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105"/>
  <sheetViews>
    <sheetView zoomScaleNormal="100" workbookViewId="0">
      <pane xSplit="4" ySplit="4" topLeftCell="E86" activePane="bottomRight" state="frozen"/>
      <selection pane="topRight" activeCell="K1" sqref="K1"/>
      <selection pane="bottomLeft" activeCell="A5" sqref="A5"/>
      <selection pane="bottomRight" activeCell="Q15" sqref="Q15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7" width="6.7109375" style="72" customWidth="1"/>
    <col min="8" max="8" width="7.28515625" style="72" customWidth="1"/>
    <col min="9" max="9" width="7.7109375" style="72" customWidth="1"/>
    <col min="10" max="10" width="7.28515625" style="72" customWidth="1"/>
    <col min="11" max="11" width="7.7109375" style="72" customWidth="1"/>
    <col min="12" max="12" width="6.28515625" style="72" customWidth="1"/>
    <col min="13" max="18" width="6.7109375" style="72" customWidth="1"/>
    <col min="19" max="19" width="11.7109375" style="72" customWidth="1"/>
    <col min="20" max="22" width="6.7109375" style="72" customWidth="1"/>
    <col min="23" max="23" width="7.7109375" style="72" customWidth="1"/>
    <col min="24" max="24" width="7.28515625" style="72" customWidth="1"/>
    <col min="25" max="25" width="7.7109375" style="72" customWidth="1"/>
    <col min="26" max="26" width="6.28515625" style="72" customWidth="1"/>
    <col min="27" max="27" width="11.7109375" style="72" customWidth="1"/>
    <col min="28" max="30" width="6.7109375" style="72" customWidth="1"/>
    <col min="31" max="31" width="7.7109375" style="72" customWidth="1"/>
    <col min="32" max="32" width="7.28515625" style="72" customWidth="1"/>
    <col min="33" max="33" width="7.7109375" style="72" customWidth="1"/>
    <col min="34" max="34" width="6.28515625" style="72" customWidth="1"/>
    <col min="35" max="40" width="6.7109375" style="72" customWidth="1"/>
    <col min="41" max="41" width="11.7109375" style="72" customWidth="1"/>
    <col min="42" max="44" width="6.7109375" style="72" customWidth="1"/>
    <col min="45" max="45" width="7.7109375" style="72" customWidth="1"/>
    <col min="46" max="46" width="7.28515625" style="72" customWidth="1"/>
    <col min="47" max="47" width="7.7109375" style="72" customWidth="1"/>
    <col min="48" max="48" width="6.28515625" style="72" customWidth="1"/>
    <col min="49" max="49" width="11.7109375" style="72" customWidth="1"/>
    <col min="50" max="52" width="6.7109375" style="72" customWidth="1"/>
    <col min="53" max="53" width="7.7109375" style="72" customWidth="1"/>
    <col min="54" max="54" width="7.28515625" style="72" customWidth="1"/>
    <col min="55" max="55" width="7.7109375" style="72" customWidth="1"/>
    <col min="56" max="56" width="6.28515625" style="72" customWidth="1"/>
    <col min="57" max="62" width="6.7109375" style="72" customWidth="1"/>
    <col min="63" max="63" width="11.7109375" style="72" customWidth="1"/>
    <col min="64" max="66" width="6.7109375" style="72" customWidth="1"/>
    <col min="67" max="67" width="7.7109375" style="72" customWidth="1"/>
    <col min="68" max="68" width="7.28515625" style="72" customWidth="1"/>
    <col min="69" max="69" width="7.7109375" style="72" customWidth="1"/>
    <col min="70" max="70" width="6.28515625" style="72" customWidth="1"/>
    <col min="71" max="71" width="11.7109375" style="72" customWidth="1"/>
    <col min="72" max="74" width="6.7109375" style="72" customWidth="1"/>
    <col min="75" max="75" width="7.7109375" style="72" customWidth="1"/>
    <col min="76" max="76" width="7.28515625" style="72" customWidth="1"/>
    <col min="77" max="77" width="7.7109375" style="72" customWidth="1"/>
    <col min="78" max="78" width="6.28515625" style="72" customWidth="1"/>
    <col min="79" max="84" width="6.7109375" style="72" customWidth="1"/>
    <col min="85" max="85" width="11.7109375" style="72" customWidth="1"/>
    <col min="86" max="88" width="6.7109375" style="72" customWidth="1"/>
    <col min="89" max="89" width="7.7109375" style="72" customWidth="1"/>
    <col min="90" max="90" width="7.28515625" style="72" customWidth="1"/>
    <col min="91" max="91" width="7.7109375" style="72" customWidth="1"/>
    <col min="92" max="92" width="6.28515625" style="72" customWidth="1"/>
    <col min="93" max="93" width="11.7109375" style="72" customWidth="1"/>
    <col min="94" max="96" width="6.7109375" style="72" customWidth="1"/>
    <col min="97" max="97" width="7.7109375" style="72" customWidth="1"/>
    <col min="98" max="98" width="7.28515625" style="72" customWidth="1"/>
    <col min="99" max="99" width="7.7109375" style="72" customWidth="1"/>
    <col min="100" max="100" width="6.28515625" style="72" customWidth="1"/>
    <col min="101" max="106" width="6.7109375" style="72" customWidth="1"/>
    <col min="107" max="107" width="11.7109375" style="72" customWidth="1"/>
    <col min="108" max="109" width="6.7109375" style="72" customWidth="1"/>
    <col min="110" max="112" width="7.28515625" style="72" customWidth="1"/>
    <col min="113" max="113" width="6.7109375" style="72" customWidth="1"/>
    <col min="114" max="114" width="5.7109375" style="72" customWidth="1"/>
    <col min="115" max="115" width="11.7109375" style="72" customWidth="1"/>
    <col min="116" max="117" width="6.7109375" style="72" customWidth="1"/>
    <col min="118" max="120" width="7.28515625" style="72" customWidth="1"/>
    <col min="121" max="121" width="6.7109375" style="72" customWidth="1"/>
    <col min="122" max="122" width="5.7109375" style="72" customWidth="1"/>
    <col min="123" max="128" width="6.7109375" style="72" customWidth="1"/>
    <col min="129" max="129" width="11.7109375" style="72" customWidth="1"/>
    <col min="130" max="131" width="6.7109375" style="72" customWidth="1"/>
    <col min="132" max="134" width="7.28515625" style="72" customWidth="1"/>
    <col min="135" max="135" width="6.7109375" style="72" customWidth="1"/>
    <col min="136" max="136" width="5.7109375" style="72" customWidth="1"/>
    <col min="137" max="137" width="11.7109375" style="72" customWidth="1"/>
    <col min="138" max="140" width="6.7109375" style="72" customWidth="1"/>
    <col min="141" max="142" width="7.28515625" style="72" customWidth="1"/>
    <col min="143" max="143" width="6.7109375" style="72" customWidth="1"/>
    <col min="144" max="16384" width="5.7109375" style="72"/>
  </cols>
  <sheetData>
    <row r="1" spans="1:12" ht="13.5" thickBot="1" x14ac:dyDescent="0.25">
      <c r="A1" s="186" t="s">
        <v>129</v>
      </c>
      <c r="B1" s="187"/>
      <c r="C1" s="187"/>
      <c r="D1" s="187"/>
      <c r="E1" s="164" t="s">
        <v>301</v>
      </c>
      <c r="F1" s="165"/>
      <c r="G1" s="165"/>
      <c r="H1" s="165"/>
      <c r="I1" s="165"/>
      <c r="J1" s="165"/>
      <c r="K1" s="165"/>
      <c r="L1" s="166"/>
    </row>
    <row r="2" spans="1:12" ht="12.75" customHeight="1" x14ac:dyDescent="0.2">
      <c r="A2" s="211" t="s">
        <v>18</v>
      </c>
      <c r="B2" s="171" t="s">
        <v>12</v>
      </c>
      <c r="C2" s="171" t="s">
        <v>27</v>
      </c>
      <c r="D2" s="171" t="s">
        <v>131</v>
      </c>
      <c r="E2" s="194" t="s">
        <v>17</v>
      </c>
      <c r="F2" s="202" t="s">
        <v>16</v>
      </c>
      <c r="G2" s="202" t="s">
        <v>15</v>
      </c>
      <c r="H2" s="191" t="s">
        <v>14</v>
      </c>
      <c r="I2" s="191" t="s">
        <v>11</v>
      </c>
      <c r="J2" s="191" t="s">
        <v>154</v>
      </c>
      <c r="K2" s="191" t="s">
        <v>2</v>
      </c>
      <c r="L2" s="196" t="s">
        <v>3</v>
      </c>
    </row>
    <row r="3" spans="1:12" ht="12.75" customHeight="1" x14ac:dyDescent="0.2">
      <c r="A3" s="189"/>
      <c r="B3" s="192"/>
      <c r="C3" s="192"/>
      <c r="D3" s="192"/>
      <c r="E3" s="195"/>
      <c r="F3" s="203"/>
      <c r="G3" s="203"/>
      <c r="H3" s="192"/>
      <c r="I3" s="192"/>
      <c r="J3" s="192"/>
      <c r="K3" s="192"/>
      <c r="L3" s="197"/>
    </row>
    <row r="4" spans="1:12" ht="12.6" customHeight="1" thickBot="1" x14ac:dyDescent="0.25">
      <c r="A4" s="201"/>
      <c r="B4" s="199"/>
      <c r="C4" s="199"/>
      <c r="D4" s="199"/>
      <c r="E4" s="198"/>
      <c r="F4" s="44" t="s">
        <v>8</v>
      </c>
      <c r="G4" s="44" t="s">
        <v>9</v>
      </c>
      <c r="H4" s="155" t="s">
        <v>10</v>
      </c>
      <c r="I4" s="199"/>
      <c r="J4" s="193"/>
      <c r="K4" s="199"/>
      <c r="L4" s="204"/>
    </row>
    <row r="5" spans="1:12" ht="12.75" customHeight="1" x14ac:dyDescent="0.2">
      <c r="A5" s="180" t="s">
        <v>237</v>
      </c>
      <c r="B5" s="1" t="s">
        <v>0</v>
      </c>
      <c r="C5" s="1" t="s">
        <v>31</v>
      </c>
      <c r="D5" s="21">
        <v>10000</v>
      </c>
      <c r="E5" s="67" t="s">
        <v>26</v>
      </c>
      <c r="F5" s="21">
        <v>2642.4</v>
      </c>
      <c r="G5" s="21">
        <v>1065.5999999999999</v>
      </c>
      <c r="H5" s="21">
        <f t="shared" ref="H5:H68" si="0">SQRT(F5^2+G5^2)</f>
        <v>2849.1720060396497</v>
      </c>
      <c r="I5" s="15">
        <f>H5/$D5</f>
        <v>0.28491720060396497</v>
      </c>
      <c r="J5" s="66">
        <f>H7/$D5</f>
        <v>0.58745519642607646</v>
      </c>
      <c r="K5" s="16">
        <v>0.73755462026503349</v>
      </c>
      <c r="L5" s="156">
        <v>0.3741687511439204</v>
      </c>
    </row>
    <row r="6" spans="1:12" x14ac:dyDescent="0.2">
      <c r="A6" s="181"/>
      <c r="B6" s="4" t="s">
        <v>1</v>
      </c>
      <c r="C6" s="4" t="s">
        <v>51</v>
      </c>
      <c r="D6" s="22">
        <v>10000</v>
      </c>
      <c r="E6" s="68" t="s">
        <v>19</v>
      </c>
      <c r="F6" s="22">
        <v>2851.2000000000003</v>
      </c>
      <c r="G6" s="22">
        <v>1261.44</v>
      </c>
      <c r="H6" s="22">
        <f t="shared" si="0"/>
        <v>3117.7832371093409</v>
      </c>
      <c r="I6" s="17">
        <f>H6/$D6</f>
        <v>0.31177832371093411</v>
      </c>
      <c r="J6" s="65">
        <f>H7/$D6</f>
        <v>0.58745519642607646</v>
      </c>
      <c r="K6" s="139">
        <v>0.75700526311799909</v>
      </c>
      <c r="L6" s="157">
        <v>0.41787009834347105</v>
      </c>
    </row>
    <row r="7" spans="1:12" ht="13.5" thickBot="1" x14ac:dyDescent="0.25">
      <c r="A7" s="182"/>
      <c r="B7" s="6" t="s">
        <v>4</v>
      </c>
      <c r="C7" s="6"/>
      <c r="D7" s="25"/>
      <c r="E7" s="36" t="s">
        <v>26</v>
      </c>
      <c r="F7" s="55">
        <v>5417.2800000000007</v>
      </c>
      <c r="G7" s="55">
        <v>2272.3199999999997</v>
      </c>
      <c r="H7" s="55">
        <f t="shared" si="0"/>
        <v>5874.5519642607642</v>
      </c>
      <c r="I7" s="26"/>
      <c r="J7" s="48"/>
      <c r="K7" s="98">
        <v>0.75924857857119177</v>
      </c>
      <c r="L7" s="158">
        <v>0.39711729982254745</v>
      </c>
    </row>
    <row r="8" spans="1:12" ht="12.75" customHeight="1" x14ac:dyDescent="0.2">
      <c r="A8" s="200" t="s">
        <v>238</v>
      </c>
      <c r="B8" s="29" t="s">
        <v>0</v>
      </c>
      <c r="C8" s="29" t="s">
        <v>31</v>
      </c>
      <c r="D8" s="39">
        <v>16000</v>
      </c>
      <c r="E8" s="78" t="s">
        <v>21</v>
      </c>
      <c r="F8" s="39">
        <v>3576</v>
      </c>
      <c r="G8" s="39">
        <v>1311</v>
      </c>
      <c r="H8" s="21">
        <f t="shared" si="0"/>
        <v>3808.7395552859743</v>
      </c>
      <c r="I8" s="15">
        <f>H8/$D8</f>
        <v>0.23804622220537339</v>
      </c>
      <c r="J8" s="66">
        <f>H10/$D8</f>
        <v>0.70245664835098542</v>
      </c>
      <c r="K8" s="38">
        <v>0.74972715527102585</v>
      </c>
      <c r="L8" s="161">
        <v>0.37090932880982092</v>
      </c>
    </row>
    <row r="9" spans="1:12" x14ac:dyDescent="0.2">
      <c r="A9" s="181"/>
      <c r="B9" s="4" t="s">
        <v>1</v>
      </c>
      <c r="C9" s="4" t="s">
        <v>31</v>
      </c>
      <c r="D9" s="22">
        <v>16000</v>
      </c>
      <c r="E9" s="68" t="s">
        <v>5</v>
      </c>
      <c r="F9" s="22">
        <v>7075.2</v>
      </c>
      <c r="G9" s="22">
        <v>2955.6000000000004</v>
      </c>
      <c r="H9" s="22">
        <f t="shared" si="0"/>
        <v>7667.7262861946238</v>
      </c>
      <c r="I9" s="17">
        <f>H9/$D9</f>
        <v>0.47923289288716397</v>
      </c>
      <c r="J9" s="65">
        <f>H10/$D9</f>
        <v>0.70245664835098542</v>
      </c>
      <c r="K9" s="139">
        <v>0.80857479969607038</v>
      </c>
      <c r="L9" s="157">
        <v>0.41728566652024834</v>
      </c>
    </row>
    <row r="10" spans="1:12" ht="13.5" thickBot="1" x14ac:dyDescent="0.25">
      <c r="A10" s="182"/>
      <c r="B10" s="6" t="s">
        <v>4</v>
      </c>
      <c r="C10" s="6"/>
      <c r="D10" s="25"/>
      <c r="E10" s="36" t="s">
        <v>21</v>
      </c>
      <c r="F10" s="55">
        <v>10452.6</v>
      </c>
      <c r="G10" s="55">
        <v>4131</v>
      </c>
      <c r="H10" s="55">
        <f t="shared" si="0"/>
        <v>11239.306373615767</v>
      </c>
      <c r="I10" s="26"/>
      <c r="J10" s="48"/>
      <c r="K10" s="98">
        <v>0.80552580458111667</v>
      </c>
      <c r="L10" s="158">
        <v>0.4025083905858669</v>
      </c>
    </row>
    <row r="11" spans="1:12" ht="12.75" customHeight="1" x14ac:dyDescent="0.2">
      <c r="A11" s="180" t="s">
        <v>239</v>
      </c>
      <c r="B11" s="1" t="s">
        <v>0</v>
      </c>
      <c r="C11" s="1" t="s">
        <v>31</v>
      </c>
      <c r="D11" s="132">
        <v>16000</v>
      </c>
      <c r="E11" s="67" t="s">
        <v>7</v>
      </c>
      <c r="F11" s="21">
        <v>7532</v>
      </c>
      <c r="G11" s="21">
        <v>4642.6000000000004</v>
      </c>
      <c r="H11" s="21">
        <f t="shared" si="0"/>
        <v>8847.8674696222715</v>
      </c>
      <c r="I11" s="15">
        <f>H11/$D11</f>
        <v>0.55299171685139192</v>
      </c>
      <c r="J11" s="66">
        <f>H13/$D11</f>
        <v>0.57401317616083525</v>
      </c>
      <c r="K11" s="16">
        <v>0.8524078147103572</v>
      </c>
      <c r="L11" s="156">
        <v>0.60585757297737375</v>
      </c>
    </row>
    <row r="12" spans="1:12" x14ac:dyDescent="0.2">
      <c r="A12" s="181"/>
      <c r="B12" s="4" t="s">
        <v>1</v>
      </c>
      <c r="C12" s="4" t="s">
        <v>31</v>
      </c>
      <c r="D12" s="134">
        <v>10000</v>
      </c>
      <c r="E12" s="68" t="s">
        <v>13</v>
      </c>
      <c r="F12" s="22">
        <v>328</v>
      </c>
      <c r="G12" s="22">
        <v>156</v>
      </c>
      <c r="H12" s="22">
        <f t="shared" si="0"/>
        <v>363.20792942886033</v>
      </c>
      <c r="I12" s="17">
        <f>H12/$D12</f>
        <v>3.6320792942886031E-2</v>
      </c>
      <c r="J12" s="65">
        <f>H13/$D12</f>
        <v>0.91842108185733629</v>
      </c>
      <c r="K12" s="139">
        <v>0.7532492218657878</v>
      </c>
      <c r="L12" s="157">
        <v>0.36508452535760727</v>
      </c>
    </row>
    <row r="13" spans="1:12" ht="13.5" thickBot="1" x14ac:dyDescent="0.25">
      <c r="A13" s="182"/>
      <c r="B13" s="6" t="s">
        <v>4</v>
      </c>
      <c r="C13" s="6"/>
      <c r="D13" s="25"/>
      <c r="E13" s="36" t="s">
        <v>7</v>
      </c>
      <c r="F13" s="55">
        <v>7848</v>
      </c>
      <c r="G13" s="55">
        <v>4770.6000000000004</v>
      </c>
      <c r="H13" s="55">
        <f t="shared" si="0"/>
        <v>9184.2108185733632</v>
      </c>
      <c r="I13" s="26"/>
      <c r="J13" s="48"/>
      <c r="K13" s="98">
        <v>0.85038336205091214</v>
      </c>
      <c r="L13" s="158">
        <v>0.59665312006760907</v>
      </c>
    </row>
    <row r="14" spans="1:12" ht="12.75" customHeight="1" x14ac:dyDescent="0.2">
      <c r="A14" s="180" t="s">
        <v>240</v>
      </c>
      <c r="B14" s="1" t="s">
        <v>0</v>
      </c>
      <c r="C14" s="1" t="s">
        <v>69</v>
      </c>
      <c r="D14" s="21">
        <v>6300</v>
      </c>
      <c r="E14" s="67" t="s">
        <v>25</v>
      </c>
      <c r="F14" s="21">
        <v>550.4</v>
      </c>
      <c r="G14" s="21">
        <v>211.20000000000002</v>
      </c>
      <c r="H14" s="21">
        <f t="shared" si="0"/>
        <v>589.52998227401463</v>
      </c>
      <c r="I14" s="15">
        <f>H14/$D14</f>
        <v>9.3576187662541999E-2</v>
      </c>
      <c r="J14" s="66">
        <f>H16/$D14</f>
        <v>0.22034435589001947</v>
      </c>
      <c r="K14" s="16">
        <v>0.81638882354884379</v>
      </c>
      <c r="L14" s="156">
        <v>0.42975642862529223</v>
      </c>
    </row>
    <row r="15" spans="1:12" x14ac:dyDescent="0.2">
      <c r="A15" s="181"/>
      <c r="B15" s="4" t="s">
        <v>1</v>
      </c>
      <c r="C15" s="4" t="s">
        <v>69</v>
      </c>
      <c r="D15" s="22">
        <v>6300</v>
      </c>
      <c r="E15" s="68" t="s">
        <v>21</v>
      </c>
      <c r="F15" s="22">
        <v>712</v>
      </c>
      <c r="G15" s="22">
        <v>401.6</v>
      </c>
      <c r="H15" s="22">
        <f t="shared" si="0"/>
        <v>817.45125848578891</v>
      </c>
      <c r="I15" s="17">
        <f>H15/$D15</f>
        <v>0.12975416801361728</v>
      </c>
      <c r="J15" s="65">
        <f>H16/$D15</f>
        <v>0.22034435589001947</v>
      </c>
      <c r="K15" s="139">
        <v>0.75276280407355167</v>
      </c>
      <c r="L15" s="157">
        <v>0.45548333233943572</v>
      </c>
    </row>
    <row r="16" spans="1:12" ht="13.5" thickBot="1" x14ac:dyDescent="0.25">
      <c r="A16" s="182"/>
      <c r="B16" s="6" t="s">
        <v>4</v>
      </c>
      <c r="C16" s="6"/>
      <c r="D16" s="25"/>
      <c r="E16" s="36" t="s">
        <v>21</v>
      </c>
      <c r="F16" s="55">
        <v>1244.8</v>
      </c>
      <c r="G16" s="55">
        <v>614.40000000000009</v>
      </c>
      <c r="H16" s="55">
        <f t="shared" si="0"/>
        <v>1388.1694421071227</v>
      </c>
      <c r="I16" s="26"/>
      <c r="J16" s="48"/>
      <c r="K16" s="98">
        <v>0.78964769276024227</v>
      </c>
      <c r="L16" s="158">
        <v>0.44412254412254426</v>
      </c>
    </row>
    <row r="17" spans="1:12" ht="12.75" customHeight="1" x14ac:dyDescent="0.2">
      <c r="A17" s="180" t="s">
        <v>241</v>
      </c>
      <c r="B17" s="1" t="s">
        <v>0</v>
      </c>
      <c r="C17" s="1" t="s">
        <v>28</v>
      </c>
      <c r="D17" s="21">
        <v>2500</v>
      </c>
      <c r="E17" s="67" t="s">
        <v>34</v>
      </c>
      <c r="F17" s="21">
        <v>468.6</v>
      </c>
      <c r="G17" s="21">
        <v>158.4</v>
      </c>
      <c r="H17" s="21">
        <f t="shared" si="0"/>
        <v>494.64787475536576</v>
      </c>
      <c r="I17" s="15">
        <f>H17/$D17</f>
        <v>0.19785914990214631</v>
      </c>
      <c r="J17" s="66">
        <f>H19/$D17</f>
        <v>0.19785914990214631</v>
      </c>
      <c r="K17" s="16">
        <v>0.8778340633425219</v>
      </c>
      <c r="L17" s="156">
        <v>0.36219676549865226</v>
      </c>
    </row>
    <row r="18" spans="1:12" x14ac:dyDescent="0.2">
      <c r="A18" s="181"/>
      <c r="B18" s="4" t="s">
        <v>1</v>
      </c>
      <c r="C18" s="4" t="s">
        <v>56</v>
      </c>
      <c r="D18" s="22">
        <v>2500</v>
      </c>
      <c r="E18" s="68"/>
      <c r="F18" s="22">
        <v>0</v>
      </c>
      <c r="G18" s="22">
        <v>0</v>
      </c>
      <c r="H18" s="22">
        <f t="shared" si="0"/>
        <v>0</v>
      </c>
      <c r="I18" s="17">
        <f>H18/$D18</f>
        <v>0</v>
      </c>
      <c r="J18" s="65">
        <f>H19/$D18</f>
        <v>0.19785914990214631</v>
      </c>
      <c r="K18" s="139"/>
      <c r="L18" s="157"/>
    </row>
    <row r="19" spans="1:12" ht="13.5" thickBot="1" x14ac:dyDescent="0.25">
      <c r="A19" s="182"/>
      <c r="B19" s="6" t="s">
        <v>4</v>
      </c>
      <c r="C19" s="6"/>
      <c r="D19" s="25"/>
      <c r="E19" s="36" t="s">
        <v>34</v>
      </c>
      <c r="F19" s="55">
        <v>468.6</v>
      </c>
      <c r="G19" s="55">
        <v>158.4</v>
      </c>
      <c r="H19" s="55">
        <f t="shared" si="0"/>
        <v>494.64787475536576</v>
      </c>
      <c r="I19" s="26"/>
      <c r="J19" s="48"/>
      <c r="K19" s="98">
        <v>0.8778340633425219</v>
      </c>
      <c r="L19" s="158">
        <v>0.36219676549865226</v>
      </c>
    </row>
    <row r="20" spans="1:12" ht="12.75" customHeight="1" x14ac:dyDescent="0.2">
      <c r="A20" s="180" t="s">
        <v>242</v>
      </c>
      <c r="B20" s="1" t="s">
        <v>0</v>
      </c>
      <c r="C20" s="1" t="s">
        <v>31</v>
      </c>
      <c r="D20" s="21">
        <v>16000</v>
      </c>
      <c r="E20" s="67" t="s">
        <v>38</v>
      </c>
      <c r="F20" s="21">
        <v>5922.4000000000005</v>
      </c>
      <c r="G20" s="21">
        <v>1988.8</v>
      </c>
      <c r="H20" s="21">
        <f t="shared" si="0"/>
        <v>6247.411239865678</v>
      </c>
      <c r="I20" s="15">
        <f>H20/$D20</f>
        <v>0.39046320249160488</v>
      </c>
      <c r="J20" s="66">
        <f>H22/$D20</f>
        <v>0.83003072834684877</v>
      </c>
      <c r="K20" s="16">
        <v>0.9417493289684874</v>
      </c>
      <c r="L20" s="156">
        <v>0.31266529532765214</v>
      </c>
    </row>
    <row r="21" spans="1:12" x14ac:dyDescent="0.2">
      <c r="A21" s="181"/>
      <c r="B21" s="4" t="s">
        <v>1</v>
      </c>
      <c r="C21" s="4" t="s">
        <v>31</v>
      </c>
      <c r="D21" s="22">
        <v>16000</v>
      </c>
      <c r="E21" s="68" t="s">
        <v>6</v>
      </c>
      <c r="F21" s="22">
        <v>7013.6</v>
      </c>
      <c r="G21" s="22">
        <v>1117.6000000000001</v>
      </c>
      <c r="H21" s="22">
        <f t="shared" si="0"/>
        <v>7102.0852374496326</v>
      </c>
      <c r="I21" s="17">
        <f>H21/$D21</f>
        <v>0.44388032734060201</v>
      </c>
      <c r="J21" s="65">
        <f>H22/$D21</f>
        <v>0.83003072834684877</v>
      </c>
      <c r="K21" s="139">
        <v>0.9421376570663178</v>
      </c>
      <c r="L21" s="157">
        <v>0.14034311012728279</v>
      </c>
    </row>
    <row r="22" spans="1:12" ht="13.5" thickBot="1" x14ac:dyDescent="0.25">
      <c r="A22" s="182"/>
      <c r="B22" s="6" t="s">
        <v>4</v>
      </c>
      <c r="C22" s="6"/>
      <c r="D22" s="25"/>
      <c r="E22" s="36" t="s">
        <v>38</v>
      </c>
      <c r="F22" s="55">
        <v>12918.400000000001</v>
      </c>
      <c r="G22" s="55">
        <v>3080</v>
      </c>
      <c r="H22" s="55">
        <f t="shared" si="0"/>
        <v>13280.491653549579</v>
      </c>
      <c r="I22" s="26"/>
      <c r="J22" s="48"/>
      <c r="K22" s="98">
        <v>0.9436726519468438</v>
      </c>
      <c r="L22" s="158">
        <v>0.2193898183234233</v>
      </c>
    </row>
    <row r="23" spans="1:12" ht="26.25" thickBot="1" x14ac:dyDescent="0.25">
      <c r="A23" s="18" t="s">
        <v>243</v>
      </c>
      <c r="B23" s="11" t="s">
        <v>0</v>
      </c>
      <c r="C23" s="10" t="s">
        <v>28</v>
      </c>
      <c r="D23" s="111">
        <v>2500</v>
      </c>
      <c r="E23" s="35" t="s">
        <v>22</v>
      </c>
      <c r="F23" s="52">
        <v>189.20000000000002</v>
      </c>
      <c r="G23" s="52">
        <v>66</v>
      </c>
      <c r="H23" s="52">
        <f t="shared" si="0"/>
        <v>200.38123664654833</v>
      </c>
      <c r="I23" s="12">
        <f>H23/$D23</f>
        <v>8.015249465861933E-2</v>
      </c>
      <c r="J23" s="47" t="s">
        <v>39</v>
      </c>
      <c r="K23" s="19">
        <v>0.84806687153520077</v>
      </c>
      <c r="L23" s="160">
        <v>0.37463976945244976</v>
      </c>
    </row>
    <row r="24" spans="1:12" x14ac:dyDescent="0.2">
      <c r="A24" s="177" t="s">
        <v>244</v>
      </c>
      <c r="B24" s="91" t="s">
        <v>0</v>
      </c>
      <c r="C24" s="91" t="s">
        <v>28</v>
      </c>
      <c r="D24" s="70">
        <v>4000</v>
      </c>
      <c r="E24" s="33" t="s">
        <v>21</v>
      </c>
      <c r="F24" s="21">
        <v>1206.72</v>
      </c>
      <c r="G24" s="21">
        <v>305.28000000000003</v>
      </c>
      <c r="H24" s="21">
        <f t="shared" si="0"/>
        <v>1244.73653308642</v>
      </c>
      <c r="I24" s="15">
        <f>H24/$D24</f>
        <v>0.31118413327160499</v>
      </c>
      <c r="J24" s="66">
        <f>H26/$D24</f>
        <v>0.49588467852919188</v>
      </c>
      <c r="K24" s="16">
        <v>0.66871302684631384</v>
      </c>
      <c r="L24" s="156">
        <v>0.2262762929281727</v>
      </c>
    </row>
    <row r="25" spans="1:12" x14ac:dyDescent="0.2">
      <c r="A25" s="178"/>
      <c r="B25" s="92" t="s">
        <v>1</v>
      </c>
      <c r="C25" s="120" t="s">
        <v>29</v>
      </c>
      <c r="D25" s="93">
        <v>3200</v>
      </c>
      <c r="E25" s="34" t="s">
        <v>13</v>
      </c>
      <c r="F25" s="22">
        <v>849.6</v>
      </c>
      <c r="G25" s="22">
        <v>347.04</v>
      </c>
      <c r="H25" s="22">
        <f t="shared" si="0"/>
        <v>917.74556474003191</v>
      </c>
      <c r="I25" s="17">
        <f>H25/$D25</f>
        <v>0.28679548898125995</v>
      </c>
      <c r="J25" s="65">
        <f>H26/$D25</f>
        <v>0.61985584816148986</v>
      </c>
      <c r="K25" s="139">
        <v>0.67676497944839076</v>
      </c>
      <c r="L25" s="157">
        <v>0.46410791713505695</v>
      </c>
    </row>
    <row r="26" spans="1:12" ht="13.5" thickBot="1" x14ac:dyDescent="0.25">
      <c r="A26" s="178"/>
      <c r="B26" s="92" t="s">
        <v>4</v>
      </c>
      <c r="C26" s="92"/>
      <c r="D26" s="93"/>
      <c r="E26" s="34" t="s">
        <v>21</v>
      </c>
      <c r="F26" s="50">
        <v>1857.6</v>
      </c>
      <c r="G26" s="50">
        <v>695.52</v>
      </c>
      <c r="H26" s="55">
        <f t="shared" si="0"/>
        <v>1983.5387141167676</v>
      </c>
      <c r="I26" s="26"/>
      <c r="J26" s="48"/>
      <c r="K26" s="139">
        <v>0.72800510471953328</v>
      </c>
      <c r="L26" s="157">
        <v>0.3234277967287677</v>
      </c>
    </row>
    <row r="27" spans="1:12" ht="12.75" customHeight="1" x14ac:dyDescent="0.2">
      <c r="A27" s="205" t="s">
        <v>57</v>
      </c>
      <c r="B27" s="1" t="s">
        <v>0</v>
      </c>
      <c r="C27" s="1" t="s">
        <v>29</v>
      </c>
      <c r="D27" s="21">
        <v>1600</v>
      </c>
      <c r="E27" s="67" t="s">
        <v>5</v>
      </c>
      <c r="F27" s="81">
        <v>1245.28</v>
      </c>
      <c r="G27" s="81">
        <v>585</v>
      </c>
      <c r="H27" s="21">
        <f t="shared" si="0"/>
        <v>1375.8442057151674</v>
      </c>
      <c r="I27" s="15">
        <f>H27/$D27</f>
        <v>0.85990262857197963</v>
      </c>
      <c r="J27" s="66">
        <f>H29/$D27</f>
        <v>0.91418111033864635</v>
      </c>
      <c r="K27" s="16">
        <v>0.78862202357081823</v>
      </c>
      <c r="L27" s="156">
        <v>0.48743873041313379</v>
      </c>
    </row>
    <row r="28" spans="1:12" x14ac:dyDescent="0.2">
      <c r="A28" s="206"/>
      <c r="B28" s="4" t="s">
        <v>1</v>
      </c>
      <c r="C28" s="4" t="s">
        <v>28</v>
      </c>
      <c r="D28" s="22">
        <v>1600</v>
      </c>
      <c r="E28" s="68" t="s">
        <v>59</v>
      </c>
      <c r="F28" s="83">
        <v>72.600000000000009</v>
      </c>
      <c r="G28" s="83">
        <v>73.8</v>
      </c>
      <c r="H28" s="22">
        <f t="shared" si="0"/>
        <v>103.52391028163494</v>
      </c>
      <c r="I28" s="17">
        <f>H28/$D28</f>
        <v>6.4702443926021841E-2</v>
      </c>
      <c r="J28" s="65">
        <f>H29/$D28</f>
        <v>0.91418111033864635</v>
      </c>
      <c r="K28" s="139">
        <v>0.56402866121541062</v>
      </c>
      <c r="L28" s="157">
        <v>0.54599114608952282</v>
      </c>
    </row>
    <row r="29" spans="1:12" ht="13.5" thickBot="1" x14ac:dyDescent="0.25">
      <c r="A29" s="207"/>
      <c r="B29" s="6" t="s">
        <v>4</v>
      </c>
      <c r="C29" s="6"/>
      <c r="D29" s="25"/>
      <c r="E29" s="36" t="s">
        <v>5</v>
      </c>
      <c r="F29" s="59">
        <v>1313.68</v>
      </c>
      <c r="G29" s="59">
        <v>643.20000000000005</v>
      </c>
      <c r="H29" s="55">
        <f t="shared" si="0"/>
        <v>1462.6897765418341</v>
      </c>
      <c r="I29" s="26"/>
      <c r="J29" s="48"/>
      <c r="K29" s="98">
        <v>0.78137051114267375</v>
      </c>
      <c r="L29" s="158">
        <v>0.49033975443369154</v>
      </c>
    </row>
    <row r="30" spans="1:12" x14ac:dyDescent="0.2">
      <c r="A30" s="177" t="s">
        <v>245</v>
      </c>
      <c r="B30" s="1" t="s">
        <v>0</v>
      </c>
      <c r="C30" s="1" t="s">
        <v>28</v>
      </c>
      <c r="D30" s="21">
        <v>2500</v>
      </c>
      <c r="E30" s="67" t="s">
        <v>21</v>
      </c>
      <c r="F30" s="81">
        <v>354.44799999999998</v>
      </c>
      <c r="G30" s="81">
        <v>267.2</v>
      </c>
      <c r="H30" s="21">
        <f t="shared" si="0"/>
        <v>443.87974126332909</v>
      </c>
      <c r="I30" s="15">
        <f>H30/$D30</f>
        <v>0.17755189650533162</v>
      </c>
      <c r="J30" s="66">
        <f>H32/$D30</f>
        <v>0.29357231888691415</v>
      </c>
      <c r="K30" s="16">
        <v>0.63607538183798906</v>
      </c>
      <c r="L30" s="156">
        <v>0.73112171697947459</v>
      </c>
    </row>
    <row r="31" spans="1:12" x14ac:dyDescent="0.2">
      <c r="A31" s="178"/>
      <c r="B31" s="4" t="s">
        <v>1</v>
      </c>
      <c r="C31" s="4" t="s">
        <v>28</v>
      </c>
      <c r="D31" s="22">
        <v>2500</v>
      </c>
      <c r="E31" s="68" t="s">
        <v>38</v>
      </c>
      <c r="F31" s="83">
        <v>296</v>
      </c>
      <c r="G31" s="83">
        <v>98.4</v>
      </c>
      <c r="H31" s="22">
        <f t="shared" si="0"/>
        <v>311.9271709870751</v>
      </c>
      <c r="I31" s="17">
        <f>H31/$D31</f>
        <v>0.12477086839483004</v>
      </c>
      <c r="J31" s="65">
        <f>H32/$D31</f>
        <v>0.29357231888691415</v>
      </c>
      <c r="K31" s="139">
        <v>0.84157784209367781</v>
      </c>
      <c r="L31" s="157">
        <v>0.38097504589651182</v>
      </c>
    </row>
    <row r="32" spans="1:12" ht="13.5" thickBot="1" x14ac:dyDescent="0.25">
      <c r="A32" s="179"/>
      <c r="B32" s="6" t="s">
        <v>4</v>
      </c>
      <c r="C32" s="6"/>
      <c r="D32" s="25"/>
      <c r="E32" s="36" t="s">
        <v>21</v>
      </c>
      <c r="F32" s="59">
        <v>636.84799999999996</v>
      </c>
      <c r="G32" s="59">
        <v>364.8</v>
      </c>
      <c r="H32" s="55">
        <f t="shared" si="0"/>
        <v>733.93079721728532</v>
      </c>
      <c r="I32" s="26"/>
      <c r="J32" s="48"/>
      <c r="K32" s="98">
        <v>0.73577929851573409</v>
      </c>
      <c r="L32" s="158">
        <v>0.54959426399983091</v>
      </c>
    </row>
    <row r="33" spans="1:12" x14ac:dyDescent="0.2">
      <c r="A33" s="177" t="s">
        <v>246</v>
      </c>
      <c r="B33" s="1" t="s">
        <v>0</v>
      </c>
      <c r="C33" s="1" t="s">
        <v>29</v>
      </c>
      <c r="D33" s="21">
        <v>4000</v>
      </c>
      <c r="E33" s="67" t="s">
        <v>23</v>
      </c>
      <c r="F33" s="21">
        <v>2083.16</v>
      </c>
      <c r="G33" s="21">
        <v>1818</v>
      </c>
      <c r="H33" s="21">
        <f t="shared" si="0"/>
        <v>2764.9013699587908</v>
      </c>
      <c r="I33" s="15">
        <f>H33/$D33</f>
        <v>0.69122534248969769</v>
      </c>
      <c r="J33" s="66">
        <f>H35/$D33</f>
        <v>1.1877830509398593</v>
      </c>
      <c r="K33" s="16">
        <v>0.71106818333335786</v>
      </c>
      <c r="L33" s="156">
        <v>0.88200469872497966</v>
      </c>
    </row>
    <row r="34" spans="1:12" x14ac:dyDescent="0.2">
      <c r="A34" s="178"/>
      <c r="B34" s="4" t="s">
        <v>1</v>
      </c>
      <c r="C34" s="4" t="s">
        <v>29</v>
      </c>
      <c r="D34" s="22">
        <v>4000</v>
      </c>
      <c r="E34" s="68" t="s">
        <v>7</v>
      </c>
      <c r="F34" s="22">
        <v>2790</v>
      </c>
      <c r="G34" s="22">
        <v>1262.4000000000001</v>
      </c>
      <c r="H34" s="22">
        <f t="shared" si="0"/>
        <v>3062.3118325866162</v>
      </c>
      <c r="I34" s="17">
        <f>H34/$D34</f>
        <v>0.76557795814665408</v>
      </c>
      <c r="J34" s="65">
        <f>H35/$D34</f>
        <v>1.1877830509398593</v>
      </c>
      <c r="K34" s="139">
        <v>0.63483871058414421</v>
      </c>
      <c r="L34" s="157">
        <v>0.4512455919217096</v>
      </c>
    </row>
    <row r="35" spans="1:12" ht="13.5" thickBot="1" x14ac:dyDescent="0.25">
      <c r="A35" s="208"/>
      <c r="B35" s="3" t="s">
        <v>4</v>
      </c>
      <c r="C35" s="3"/>
      <c r="D35" s="46"/>
      <c r="E35" s="75" t="s">
        <v>23</v>
      </c>
      <c r="F35" s="57">
        <v>4030.76</v>
      </c>
      <c r="G35" s="57">
        <v>2515.1999999999998</v>
      </c>
      <c r="H35" s="57">
        <f t="shared" si="0"/>
        <v>4751.1322037594373</v>
      </c>
      <c r="I35" s="49"/>
      <c r="J35" s="73"/>
      <c r="K35" s="99">
        <v>0.81179528482224594</v>
      </c>
      <c r="L35" s="159">
        <v>0.64709273093269992</v>
      </c>
    </row>
    <row r="36" spans="1:12" ht="26.25" thickBot="1" x14ac:dyDescent="0.25">
      <c r="A36" s="14" t="s">
        <v>300</v>
      </c>
      <c r="B36" s="11" t="s">
        <v>0</v>
      </c>
      <c r="C36" s="151" t="s">
        <v>163</v>
      </c>
      <c r="D36" s="150">
        <v>10000</v>
      </c>
      <c r="E36" s="35" t="s">
        <v>20</v>
      </c>
      <c r="F36" s="52">
        <v>1982.96</v>
      </c>
      <c r="G36" s="52">
        <v>784</v>
      </c>
      <c r="H36" s="52">
        <f t="shared" si="0"/>
        <v>2132.3194792525815</v>
      </c>
      <c r="I36" s="12">
        <f>H36/$D36</f>
        <v>0.21323194792525815</v>
      </c>
      <c r="J36" s="47" t="s">
        <v>39</v>
      </c>
      <c r="K36" s="19">
        <v>0.7660657687978456</v>
      </c>
      <c r="L36" s="160">
        <v>0.37506346472931318</v>
      </c>
    </row>
    <row r="37" spans="1:12" x14ac:dyDescent="0.2">
      <c r="A37" s="209" t="s">
        <v>247</v>
      </c>
      <c r="B37" s="29" t="s">
        <v>0</v>
      </c>
      <c r="C37" s="29" t="s">
        <v>29</v>
      </c>
      <c r="D37" s="39">
        <v>1000</v>
      </c>
      <c r="E37" s="78" t="s">
        <v>38</v>
      </c>
      <c r="F37" s="39">
        <v>31.528000000000002</v>
      </c>
      <c r="G37" s="39">
        <v>13.6</v>
      </c>
      <c r="H37" s="39">
        <f t="shared" si="0"/>
        <v>34.336202236123903</v>
      </c>
      <c r="I37" s="64">
        <f>H37/$D37</f>
        <v>3.4336202236123901E-2</v>
      </c>
      <c r="J37" s="76">
        <f>H39/$D37</f>
        <v>4.1119596106965847E-2</v>
      </c>
      <c r="K37" s="38">
        <v>0.72329611935133431</v>
      </c>
      <c r="L37" s="161">
        <v>0.35867080398156848</v>
      </c>
    </row>
    <row r="38" spans="1:12" x14ac:dyDescent="0.2">
      <c r="A38" s="178"/>
      <c r="B38" s="4" t="s">
        <v>1</v>
      </c>
      <c r="C38" s="4" t="s">
        <v>29</v>
      </c>
      <c r="D38" s="22">
        <v>1000</v>
      </c>
      <c r="E38" s="68" t="s">
        <v>151</v>
      </c>
      <c r="F38" s="83">
        <v>6.4</v>
      </c>
      <c r="G38" s="83">
        <v>6.4</v>
      </c>
      <c r="H38" s="22">
        <f t="shared" si="0"/>
        <v>9.05096679918781</v>
      </c>
      <c r="I38" s="17">
        <f>H38/$D38</f>
        <v>9.0509667991878102E-3</v>
      </c>
      <c r="J38" s="65">
        <f>H39/$D38</f>
        <v>4.1119596106965847E-2</v>
      </c>
      <c r="K38" s="139">
        <v>0.76345977679453991</v>
      </c>
      <c r="L38" s="157">
        <v>1.5132158590308371</v>
      </c>
    </row>
    <row r="39" spans="1:12" ht="13.5" thickBot="1" x14ac:dyDescent="0.25">
      <c r="A39" s="179"/>
      <c r="B39" s="6" t="s">
        <v>4</v>
      </c>
      <c r="C39" s="6"/>
      <c r="D39" s="25"/>
      <c r="E39" s="36" t="s">
        <v>38</v>
      </c>
      <c r="F39" s="55">
        <v>35.928000000000004</v>
      </c>
      <c r="G39" s="55">
        <v>20</v>
      </c>
      <c r="H39" s="55">
        <f t="shared" si="0"/>
        <v>41.119596106965844</v>
      </c>
      <c r="I39" s="26"/>
      <c r="J39" s="48"/>
      <c r="K39" s="98">
        <v>0.74393705623520945</v>
      </c>
      <c r="L39" s="158">
        <v>0.52020734330602836</v>
      </c>
    </row>
    <row r="40" spans="1:12" x14ac:dyDescent="0.2">
      <c r="A40" s="177" t="s">
        <v>248</v>
      </c>
      <c r="B40" s="1" t="s">
        <v>0</v>
      </c>
      <c r="C40" s="1" t="s">
        <v>29</v>
      </c>
      <c r="D40" s="21">
        <v>1000</v>
      </c>
      <c r="E40" s="67" t="s">
        <v>38</v>
      </c>
      <c r="F40" s="21">
        <v>90.420000000000016</v>
      </c>
      <c r="G40" s="21">
        <v>56.400000000000006</v>
      </c>
      <c r="H40" s="21">
        <f t="shared" si="0"/>
        <v>106.56798956534745</v>
      </c>
      <c r="I40" s="15">
        <f>H40/$D40</f>
        <v>0.10656798956534745</v>
      </c>
      <c r="J40" s="66">
        <f>H42/$D40</f>
        <v>0.1105239901559838</v>
      </c>
      <c r="K40" s="16">
        <v>0.75722770564876862</v>
      </c>
      <c r="L40" s="156">
        <v>0.77214162258419317</v>
      </c>
    </row>
    <row r="41" spans="1:12" x14ac:dyDescent="0.2">
      <c r="A41" s="178"/>
      <c r="B41" s="4" t="s">
        <v>1</v>
      </c>
      <c r="C41" s="4" t="s">
        <v>29</v>
      </c>
      <c r="D41" s="22">
        <v>1000</v>
      </c>
      <c r="E41" s="68" t="s">
        <v>13</v>
      </c>
      <c r="F41" s="22">
        <v>3.2</v>
      </c>
      <c r="G41" s="22">
        <v>3.2</v>
      </c>
      <c r="H41" s="22">
        <f t="shared" si="0"/>
        <v>4.525483399593905</v>
      </c>
      <c r="I41" s="17">
        <f>H41/$D41</f>
        <v>4.5254833995939051E-3</v>
      </c>
      <c r="J41" s="65">
        <f>H42/$D41</f>
        <v>0.1105239901559838</v>
      </c>
      <c r="K41" s="139">
        <v>0.83079006797649468</v>
      </c>
      <c r="L41" s="157">
        <v>1.7180616740088104</v>
      </c>
    </row>
    <row r="42" spans="1:12" ht="13.5" thickBot="1" x14ac:dyDescent="0.25">
      <c r="A42" s="179"/>
      <c r="B42" s="6" t="s">
        <v>4</v>
      </c>
      <c r="C42" s="6"/>
      <c r="D42" s="25"/>
      <c r="E42" s="68" t="s">
        <v>38</v>
      </c>
      <c r="F42" s="22">
        <v>92.820000000000022</v>
      </c>
      <c r="G42" s="22">
        <v>60.000000000000007</v>
      </c>
      <c r="H42" s="55">
        <f t="shared" si="0"/>
        <v>110.5239901559838</v>
      </c>
      <c r="I42" s="26"/>
      <c r="J42" s="48"/>
      <c r="K42" s="98">
        <v>0.76192148404192439</v>
      </c>
      <c r="L42" s="158">
        <v>0.79944558887108641</v>
      </c>
    </row>
    <row r="43" spans="1:12" ht="12.75" customHeight="1" x14ac:dyDescent="0.2">
      <c r="A43" s="177" t="s">
        <v>61</v>
      </c>
      <c r="B43" s="1" t="s">
        <v>0</v>
      </c>
      <c r="C43" s="1" t="s">
        <v>29</v>
      </c>
      <c r="D43" s="21">
        <v>1600</v>
      </c>
      <c r="E43" s="67" t="s">
        <v>13</v>
      </c>
      <c r="F43" s="81">
        <v>627.87199999999996</v>
      </c>
      <c r="G43" s="21">
        <v>281.40000000000003</v>
      </c>
      <c r="H43" s="21">
        <f t="shared" si="0"/>
        <v>688.04738818194778</v>
      </c>
      <c r="I43" s="15">
        <f>H43/$D43</f>
        <v>0.43002961761371739</v>
      </c>
      <c r="J43" s="66">
        <f>H45/$D43</f>
        <v>0.97068967829901753</v>
      </c>
      <c r="K43" s="16">
        <v>0.81147001464320645</v>
      </c>
      <c r="L43" s="156">
        <v>0.40333413221936887</v>
      </c>
    </row>
    <row r="44" spans="1:12" x14ac:dyDescent="0.2">
      <c r="A44" s="178"/>
      <c r="B44" s="4" t="s">
        <v>1</v>
      </c>
      <c r="C44" s="4" t="s">
        <v>29</v>
      </c>
      <c r="D44" s="22">
        <v>1600</v>
      </c>
      <c r="E44" s="68" t="s">
        <v>21</v>
      </c>
      <c r="F44" s="83">
        <v>651</v>
      </c>
      <c r="G44" s="22">
        <v>660.6</v>
      </c>
      <c r="H44" s="22">
        <f t="shared" si="0"/>
        <v>927.4660964153893</v>
      </c>
      <c r="I44" s="17">
        <f>H44/$D44</f>
        <v>0.57966631025961834</v>
      </c>
      <c r="J44" s="65">
        <f>H45/$D44</f>
        <v>0.97068967829901753</v>
      </c>
      <c r="K44" s="139">
        <v>0.62326104752853073</v>
      </c>
      <c r="L44" s="157">
        <v>1.0463667386744309</v>
      </c>
    </row>
    <row r="45" spans="1:12" ht="13.5" thickBot="1" x14ac:dyDescent="0.25">
      <c r="A45" s="179"/>
      <c r="B45" s="6" t="s">
        <v>4</v>
      </c>
      <c r="C45" s="6"/>
      <c r="D45" s="25"/>
      <c r="E45" s="36" t="s">
        <v>21</v>
      </c>
      <c r="F45" s="59">
        <v>1249.2280000000001</v>
      </c>
      <c r="G45" s="55">
        <v>922.8</v>
      </c>
      <c r="H45" s="55">
        <f t="shared" si="0"/>
        <v>1553.103485278428</v>
      </c>
      <c r="I45" s="26"/>
      <c r="J45" s="48"/>
      <c r="K45" s="98">
        <v>0.71563248274481772</v>
      </c>
      <c r="L45" s="158">
        <v>0.68336493171645241</v>
      </c>
    </row>
    <row r="46" spans="1:12" ht="12.75" customHeight="1" x14ac:dyDescent="0.2">
      <c r="A46" s="177" t="s">
        <v>70</v>
      </c>
      <c r="B46" s="1" t="s">
        <v>0</v>
      </c>
      <c r="C46" s="1" t="s">
        <v>29</v>
      </c>
      <c r="D46" s="21">
        <v>1600</v>
      </c>
      <c r="E46" s="67" t="s">
        <v>146</v>
      </c>
      <c r="F46" s="81">
        <v>95.61</v>
      </c>
      <c r="G46" s="81">
        <v>20.400000000000002</v>
      </c>
      <c r="H46" s="21">
        <f t="shared" si="0"/>
        <v>97.762119964738901</v>
      </c>
      <c r="I46" s="15">
        <f>H46/$D46</f>
        <v>6.1101324977961814E-2</v>
      </c>
      <c r="J46" s="66">
        <f>H48/$D46</f>
        <v>0.20934356862956768</v>
      </c>
      <c r="K46" s="16">
        <v>0.78824759134177835</v>
      </c>
      <c r="L46" s="156">
        <v>0.25931684176560066</v>
      </c>
    </row>
    <row r="47" spans="1:12" x14ac:dyDescent="0.2">
      <c r="A47" s="178"/>
      <c r="B47" s="4" t="s">
        <v>1</v>
      </c>
      <c r="C47" s="4" t="s">
        <v>29</v>
      </c>
      <c r="D47" s="22">
        <v>1600</v>
      </c>
      <c r="E47" s="68" t="s">
        <v>13</v>
      </c>
      <c r="F47" s="83">
        <v>231.6</v>
      </c>
      <c r="G47" s="83">
        <v>108</v>
      </c>
      <c r="H47" s="22">
        <f t="shared" si="0"/>
        <v>255.5436557615939</v>
      </c>
      <c r="I47" s="17">
        <f>H47/$D47</f>
        <v>0.15971478485099619</v>
      </c>
      <c r="J47" s="65">
        <f>H48/$D47</f>
        <v>0.20934356862956768</v>
      </c>
      <c r="K47" s="139">
        <v>0.7658404970716165</v>
      </c>
      <c r="L47" s="157">
        <v>0.42140677025527196</v>
      </c>
    </row>
    <row r="48" spans="1:12" ht="13.5" thickBot="1" x14ac:dyDescent="0.25">
      <c r="A48" s="179"/>
      <c r="B48" s="6" t="s">
        <v>4</v>
      </c>
      <c r="C48" s="6"/>
      <c r="D48" s="25"/>
      <c r="E48" s="36" t="s">
        <v>13</v>
      </c>
      <c r="F48" s="59">
        <v>310.59000000000003</v>
      </c>
      <c r="G48" s="59">
        <v>125.4</v>
      </c>
      <c r="H48" s="55">
        <f t="shared" si="0"/>
        <v>334.9497098073083</v>
      </c>
      <c r="I48" s="26"/>
      <c r="J48" s="48"/>
      <c r="K48" s="98">
        <v>0.81248275245537149</v>
      </c>
      <c r="L48" s="158">
        <v>0.37396337641533389</v>
      </c>
    </row>
    <row r="49" spans="1:12" ht="26.25" thickBot="1" x14ac:dyDescent="0.25">
      <c r="A49" s="14" t="s">
        <v>249</v>
      </c>
      <c r="B49" s="11" t="s">
        <v>0</v>
      </c>
      <c r="C49" s="11" t="s">
        <v>29</v>
      </c>
      <c r="D49" s="23">
        <v>1600</v>
      </c>
      <c r="E49" s="35" t="s">
        <v>6</v>
      </c>
      <c r="F49" s="52">
        <v>309.57600000000002</v>
      </c>
      <c r="G49" s="52">
        <v>78</v>
      </c>
      <c r="H49" s="52">
        <f t="shared" si="0"/>
        <v>319.2511546979901</v>
      </c>
      <c r="I49" s="12">
        <f>H49/$D49</f>
        <v>0.19953197168624381</v>
      </c>
      <c r="J49" s="47" t="s">
        <v>39</v>
      </c>
      <c r="K49" s="19">
        <v>0.85914523491093242</v>
      </c>
      <c r="L49" s="160">
        <v>0.28276891159238821</v>
      </c>
    </row>
    <row r="50" spans="1:12" x14ac:dyDescent="0.2">
      <c r="A50" s="177" t="s">
        <v>250</v>
      </c>
      <c r="B50" s="1" t="s">
        <v>0</v>
      </c>
      <c r="C50" s="1" t="s">
        <v>161</v>
      </c>
      <c r="D50" s="21">
        <v>4000</v>
      </c>
      <c r="E50" s="67" t="s">
        <v>36</v>
      </c>
      <c r="F50" s="21">
        <v>21</v>
      </c>
      <c r="G50" s="21">
        <v>1.4000000000000001</v>
      </c>
      <c r="H50" s="21">
        <f t="shared" si="0"/>
        <v>21.046614929722072</v>
      </c>
      <c r="I50" s="15">
        <f>H50/$D50</f>
        <v>5.261653732430518E-3</v>
      </c>
      <c r="J50" s="66">
        <f>H52/$D50</f>
        <v>7.0349129347846229E-3</v>
      </c>
      <c r="K50" s="16">
        <v>0.73417441413095341</v>
      </c>
      <c r="L50" s="156">
        <v>0.23984526112185692</v>
      </c>
    </row>
    <row r="51" spans="1:12" x14ac:dyDescent="0.2">
      <c r="A51" s="178"/>
      <c r="B51" s="4" t="s">
        <v>1</v>
      </c>
      <c r="C51" s="4" t="s">
        <v>161</v>
      </c>
      <c r="D51" s="22">
        <v>4000</v>
      </c>
      <c r="E51" s="68" t="s">
        <v>25</v>
      </c>
      <c r="F51" s="22">
        <v>7</v>
      </c>
      <c r="G51" s="22">
        <v>2.8000000000000003</v>
      </c>
      <c r="H51" s="22">
        <f t="shared" si="0"/>
        <v>7.5392307299883061</v>
      </c>
      <c r="I51" s="17">
        <f>H51/$D51</f>
        <v>1.8848076824970765E-3</v>
      </c>
      <c r="J51" s="65">
        <f>H52/$D51</f>
        <v>7.0349129347846229E-3</v>
      </c>
      <c r="K51" s="139">
        <v>0.90515634021796354</v>
      </c>
      <c r="L51" s="157">
        <v>0.19213973799126627</v>
      </c>
    </row>
    <row r="52" spans="1:12" ht="13.5" thickBot="1" x14ac:dyDescent="0.25">
      <c r="A52" s="179"/>
      <c r="B52" s="6" t="s">
        <v>4</v>
      </c>
      <c r="C52" s="6"/>
      <c r="D52" s="25"/>
      <c r="E52" s="36" t="s">
        <v>36</v>
      </c>
      <c r="F52" s="55">
        <v>28</v>
      </c>
      <c r="G52" s="55">
        <v>2.8000000000000003</v>
      </c>
      <c r="H52" s="55">
        <f t="shared" si="0"/>
        <v>28.139651739138493</v>
      </c>
      <c r="I52" s="26"/>
      <c r="J52" s="48"/>
      <c r="K52" s="98">
        <v>0.79403985462372551</v>
      </c>
      <c r="L52" s="158">
        <v>0.22520107238605888</v>
      </c>
    </row>
    <row r="53" spans="1:12" ht="12.75" customHeight="1" x14ac:dyDescent="0.2">
      <c r="A53" s="180" t="s">
        <v>251</v>
      </c>
      <c r="B53" s="1" t="s">
        <v>0</v>
      </c>
      <c r="C53" s="1" t="s">
        <v>31</v>
      </c>
      <c r="D53" s="21">
        <v>10000</v>
      </c>
      <c r="E53" s="67" t="s">
        <v>26</v>
      </c>
      <c r="F53" s="21">
        <v>5108.4000000000005</v>
      </c>
      <c r="G53" s="21">
        <v>2635.6</v>
      </c>
      <c r="H53" s="21">
        <f t="shared" si="0"/>
        <v>5748.2291116482129</v>
      </c>
      <c r="I53" s="15">
        <f>H53/$D53</f>
        <v>0.57482291116482132</v>
      </c>
      <c r="J53" s="66">
        <f>H55/$D53</f>
        <v>1.0645636101238856</v>
      </c>
      <c r="K53" s="16">
        <v>0.79494854078719768</v>
      </c>
      <c r="L53" s="156">
        <v>0.44411732395913445</v>
      </c>
    </row>
    <row r="54" spans="1:12" x14ac:dyDescent="0.2">
      <c r="A54" s="181"/>
      <c r="B54" s="4" t="s">
        <v>1</v>
      </c>
      <c r="C54" s="4" t="s">
        <v>31</v>
      </c>
      <c r="D54" s="22">
        <v>10000</v>
      </c>
      <c r="E54" s="68" t="s">
        <v>24</v>
      </c>
      <c r="F54" s="22">
        <v>4536.4000000000005</v>
      </c>
      <c r="G54" s="22">
        <v>2208.8000000000002</v>
      </c>
      <c r="H54" s="22">
        <f t="shared" si="0"/>
        <v>5045.5646264813622</v>
      </c>
      <c r="I54" s="17">
        <f>H54/$D54</f>
        <v>0.50455646264813625</v>
      </c>
      <c r="J54" s="65">
        <f>H55/$D54</f>
        <v>1.0645636101238856</v>
      </c>
      <c r="K54" s="139">
        <v>0.80059107764732995</v>
      </c>
      <c r="L54" s="157">
        <v>0.45577484468175361</v>
      </c>
    </row>
    <row r="55" spans="1:12" ht="13.5" thickBot="1" x14ac:dyDescent="0.25">
      <c r="A55" s="182"/>
      <c r="B55" s="6" t="s">
        <v>4</v>
      </c>
      <c r="C55" s="6"/>
      <c r="D55" s="25"/>
      <c r="E55" s="36" t="s">
        <v>13</v>
      </c>
      <c r="F55" s="55">
        <v>9495.2000000000007</v>
      </c>
      <c r="G55" s="55">
        <v>4813.6000000000004</v>
      </c>
      <c r="H55" s="55">
        <f t="shared" si="0"/>
        <v>10645.636101238855</v>
      </c>
      <c r="I55" s="26"/>
      <c r="J55" s="48"/>
      <c r="K55" s="98">
        <v>0.80861884276856566</v>
      </c>
      <c r="L55" s="158">
        <v>0.44957590485314386</v>
      </c>
    </row>
    <row r="56" spans="1:12" ht="12.75" customHeight="1" x14ac:dyDescent="0.2">
      <c r="A56" s="177" t="s">
        <v>252</v>
      </c>
      <c r="B56" s="1" t="s">
        <v>0</v>
      </c>
      <c r="C56" s="1" t="s">
        <v>28</v>
      </c>
      <c r="D56" s="21">
        <v>1600</v>
      </c>
      <c r="E56" s="67" t="s">
        <v>19</v>
      </c>
      <c r="F56" s="132">
        <v>315</v>
      </c>
      <c r="G56" s="132">
        <v>180</v>
      </c>
      <c r="H56" s="21">
        <f t="shared" si="0"/>
        <v>362.80159867343474</v>
      </c>
      <c r="I56" s="15">
        <f>H56/$D56</f>
        <v>0.22675099917089672</v>
      </c>
      <c r="J56" s="66">
        <f>H58/$D56</f>
        <v>0.50550000000000006</v>
      </c>
      <c r="K56" s="16">
        <v>0.80103174603174632</v>
      </c>
      <c r="L56" s="156" t="s">
        <v>39</v>
      </c>
    </row>
    <row r="57" spans="1:12" x14ac:dyDescent="0.2">
      <c r="A57" s="178"/>
      <c r="B57" s="4" t="s">
        <v>1</v>
      </c>
      <c r="C57" s="4" t="s">
        <v>29</v>
      </c>
      <c r="D57" s="22">
        <v>1600</v>
      </c>
      <c r="E57" s="68" t="s">
        <v>34</v>
      </c>
      <c r="F57" s="134">
        <v>397.2</v>
      </c>
      <c r="G57" s="134">
        <v>240</v>
      </c>
      <c r="H57" s="22">
        <f t="shared" si="0"/>
        <v>464.07740733631925</v>
      </c>
      <c r="I57" s="17">
        <f>H57/$D57</f>
        <v>0.29004837958519952</v>
      </c>
      <c r="J57" s="65">
        <f>H58/$D57</f>
        <v>0.50550000000000006</v>
      </c>
      <c r="K57" s="139">
        <v>0.80614300100704916</v>
      </c>
      <c r="L57" s="157" t="s">
        <v>39</v>
      </c>
    </row>
    <row r="58" spans="1:12" ht="13.5" thickBot="1" x14ac:dyDescent="0.25">
      <c r="A58" s="179"/>
      <c r="B58" s="6" t="s">
        <v>4</v>
      </c>
      <c r="C58" s="6"/>
      <c r="D58" s="25"/>
      <c r="E58" s="36" t="s">
        <v>38</v>
      </c>
      <c r="F58" s="136">
        <v>691.2</v>
      </c>
      <c r="G58" s="136">
        <v>420</v>
      </c>
      <c r="H58" s="55">
        <f t="shared" si="0"/>
        <v>808.80000000000007</v>
      </c>
      <c r="I58" s="26"/>
      <c r="J58" s="48"/>
      <c r="K58" s="98">
        <v>0.82830584490740733</v>
      </c>
      <c r="L58" s="158" t="s">
        <v>39</v>
      </c>
    </row>
    <row r="59" spans="1:12" ht="12.75" customHeight="1" x14ac:dyDescent="0.2">
      <c r="A59" s="177" t="s">
        <v>62</v>
      </c>
      <c r="B59" s="1" t="s">
        <v>0</v>
      </c>
      <c r="C59" s="1" t="s">
        <v>28</v>
      </c>
      <c r="D59" s="21">
        <v>1000</v>
      </c>
      <c r="E59" s="67"/>
      <c r="F59" s="132">
        <v>0</v>
      </c>
      <c r="G59" s="132">
        <v>0</v>
      </c>
      <c r="H59" s="132">
        <f t="shared" si="0"/>
        <v>0</v>
      </c>
      <c r="I59" s="15">
        <f>H59/$D59</f>
        <v>0</v>
      </c>
      <c r="J59" s="66">
        <f>H61/$D59</f>
        <v>0</v>
      </c>
      <c r="K59" s="16"/>
      <c r="L59" s="156"/>
    </row>
    <row r="60" spans="1:12" x14ac:dyDescent="0.2">
      <c r="A60" s="178"/>
      <c r="B60" s="4" t="s">
        <v>1</v>
      </c>
      <c r="C60" s="4" t="s">
        <v>28</v>
      </c>
      <c r="D60" s="22">
        <v>1000</v>
      </c>
      <c r="E60" s="68"/>
      <c r="F60" s="134">
        <v>0</v>
      </c>
      <c r="G60" s="134">
        <v>0</v>
      </c>
      <c r="H60" s="134">
        <f t="shared" si="0"/>
        <v>0</v>
      </c>
      <c r="I60" s="17">
        <f>H60/$D60</f>
        <v>0</v>
      </c>
      <c r="J60" s="65">
        <f>H61/$D60</f>
        <v>0</v>
      </c>
      <c r="K60" s="139"/>
      <c r="L60" s="157"/>
    </row>
    <row r="61" spans="1:12" ht="13.5" thickBot="1" x14ac:dyDescent="0.25">
      <c r="A61" s="179"/>
      <c r="B61" s="6" t="s">
        <v>4</v>
      </c>
      <c r="C61" s="6"/>
      <c r="D61" s="25"/>
      <c r="E61" s="36"/>
      <c r="F61" s="136">
        <v>0</v>
      </c>
      <c r="G61" s="136">
        <v>0</v>
      </c>
      <c r="H61" s="136">
        <f t="shared" si="0"/>
        <v>0</v>
      </c>
      <c r="I61" s="26"/>
      <c r="J61" s="48"/>
      <c r="K61" s="98"/>
      <c r="L61" s="158"/>
    </row>
    <row r="62" spans="1:12" ht="13.5" thickBot="1" x14ac:dyDescent="0.25">
      <c r="A62" s="14" t="s">
        <v>63</v>
      </c>
      <c r="B62" s="11" t="s">
        <v>0</v>
      </c>
      <c r="C62" s="11" t="s">
        <v>29</v>
      </c>
      <c r="D62" s="23">
        <v>1000</v>
      </c>
      <c r="E62" s="35" t="s">
        <v>26</v>
      </c>
      <c r="F62" s="52">
        <v>446.93399999999997</v>
      </c>
      <c r="G62" s="52">
        <v>296.40000000000003</v>
      </c>
      <c r="H62" s="52">
        <f t="shared" si="0"/>
        <v>536.28626717080874</v>
      </c>
      <c r="I62" s="12">
        <f>H62/$D62</f>
        <v>0.53628626717080874</v>
      </c>
      <c r="J62" s="47" t="s">
        <v>39</v>
      </c>
      <c r="K62" s="123">
        <v>0.52872588061389136</v>
      </c>
      <c r="L62" s="160">
        <v>0.55532625733230589</v>
      </c>
    </row>
    <row r="63" spans="1:12" x14ac:dyDescent="0.2">
      <c r="A63" s="177" t="s">
        <v>60</v>
      </c>
      <c r="B63" s="1" t="s">
        <v>0</v>
      </c>
      <c r="C63" s="1" t="s">
        <v>29</v>
      </c>
      <c r="D63" s="21">
        <v>1000</v>
      </c>
      <c r="E63" s="67" t="s">
        <v>21</v>
      </c>
      <c r="F63" s="21">
        <v>577.09400000000005</v>
      </c>
      <c r="G63" s="21">
        <v>280.8</v>
      </c>
      <c r="H63" s="21">
        <f t="shared" si="0"/>
        <v>641.78354983280781</v>
      </c>
      <c r="I63" s="15">
        <f>H63/$D63</f>
        <v>0.64178354983280783</v>
      </c>
      <c r="J63" s="66">
        <f>H65/$D63</f>
        <v>1.1021640814778892</v>
      </c>
      <c r="K63" s="16">
        <v>0.79731495888003334</v>
      </c>
      <c r="L63" s="156">
        <v>0.4434353402205588</v>
      </c>
    </row>
    <row r="64" spans="1:12" x14ac:dyDescent="0.2">
      <c r="A64" s="178"/>
      <c r="B64" s="4" t="s">
        <v>1</v>
      </c>
      <c r="C64" s="4" t="s">
        <v>28</v>
      </c>
      <c r="D64" s="22">
        <v>1000</v>
      </c>
      <c r="E64" s="68" t="s">
        <v>24</v>
      </c>
      <c r="F64" s="22">
        <v>455.2</v>
      </c>
      <c r="G64" s="22">
        <v>201.20000000000002</v>
      </c>
      <c r="H64" s="22">
        <f t="shared" si="0"/>
        <v>497.68311203013508</v>
      </c>
      <c r="I64" s="17">
        <f>H64/$D64</f>
        <v>0.4976831120301351</v>
      </c>
      <c r="J64" s="65">
        <f>H65/$D64</f>
        <v>1.1021640814778892</v>
      </c>
      <c r="K64" s="139">
        <v>0.71556547042680474</v>
      </c>
      <c r="L64" s="157">
        <v>0.36070841428784922</v>
      </c>
    </row>
    <row r="65" spans="1:12" ht="13.5" thickBot="1" x14ac:dyDescent="0.25">
      <c r="A65" s="179"/>
      <c r="B65" s="6" t="s">
        <v>4</v>
      </c>
      <c r="C65" s="6"/>
      <c r="D65" s="25"/>
      <c r="E65" s="36" t="s">
        <v>24</v>
      </c>
      <c r="F65" s="55">
        <v>1006.6499999999999</v>
      </c>
      <c r="G65" s="55">
        <v>448.8</v>
      </c>
      <c r="H65" s="55">
        <f t="shared" si="0"/>
        <v>1102.1640814778893</v>
      </c>
      <c r="I65" s="26"/>
      <c r="J65" s="48"/>
      <c r="K65" s="98">
        <v>0.78685534316004069</v>
      </c>
      <c r="L65" s="158">
        <v>0.40892457916971253</v>
      </c>
    </row>
    <row r="66" spans="1:12" ht="12.75" customHeight="1" x14ac:dyDescent="0.2">
      <c r="A66" s="180" t="s">
        <v>253</v>
      </c>
      <c r="B66" s="1" t="s">
        <v>0</v>
      </c>
      <c r="C66" s="1" t="s">
        <v>31</v>
      </c>
      <c r="D66" s="21">
        <v>16000</v>
      </c>
      <c r="E66" s="67" t="s">
        <v>5</v>
      </c>
      <c r="F66" s="21">
        <v>5794.8</v>
      </c>
      <c r="G66" s="21">
        <v>3036</v>
      </c>
      <c r="H66" s="21">
        <f t="shared" si="0"/>
        <v>6541.9418401572475</v>
      </c>
      <c r="I66" s="15">
        <f>H66/$D66</f>
        <v>0.40887136500982796</v>
      </c>
      <c r="J66" s="66">
        <f>H68/$D66</f>
        <v>0.9122250739948996</v>
      </c>
      <c r="K66" s="16">
        <v>0.64953996692439664</v>
      </c>
      <c r="L66" s="156">
        <v>0.31340136054421774</v>
      </c>
    </row>
    <row r="67" spans="1:12" x14ac:dyDescent="0.2">
      <c r="A67" s="181"/>
      <c r="B67" s="4" t="s">
        <v>1</v>
      </c>
      <c r="C67" s="4" t="s">
        <v>31</v>
      </c>
      <c r="D67" s="22">
        <v>16000</v>
      </c>
      <c r="E67" s="68" t="s">
        <v>5</v>
      </c>
      <c r="F67" s="22">
        <v>7827.6</v>
      </c>
      <c r="G67" s="22">
        <v>2204.4</v>
      </c>
      <c r="H67" s="22">
        <f t="shared" si="0"/>
        <v>8132.078523969134</v>
      </c>
      <c r="I67" s="17">
        <f>H67/$D67</f>
        <v>0.50825490774807092</v>
      </c>
      <c r="J67" s="65">
        <f>H68/$D67</f>
        <v>0.9122250739948996</v>
      </c>
      <c r="K67" s="139">
        <v>0.55697516617067966</v>
      </c>
      <c r="L67" s="157">
        <v>0.21815128141328688</v>
      </c>
    </row>
    <row r="68" spans="1:12" ht="13.5" thickBot="1" x14ac:dyDescent="0.25">
      <c r="A68" s="182"/>
      <c r="B68" s="6" t="s">
        <v>4</v>
      </c>
      <c r="C68" s="6"/>
      <c r="D68" s="25"/>
      <c r="E68" s="36" t="s">
        <v>5</v>
      </c>
      <c r="F68" s="55">
        <v>13622.400000000001</v>
      </c>
      <c r="G68" s="55">
        <v>5240.3999999999996</v>
      </c>
      <c r="H68" s="55">
        <f t="shared" si="0"/>
        <v>14595.601183918394</v>
      </c>
      <c r="I68" s="26"/>
      <c r="J68" s="48"/>
      <c r="K68" s="98">
        <v>0.60035697621502637</v>
      </c>
      <c r="L68" s="158">
        <v>0.26364699766051464</v>
      </c>
    </row>
    <row r="69" spans="1:12" ht="12.75" customHeight="1" x14ac:dyDescent="0.2">
      <c r="A69" s="180" t="s">
        <v>68</v>
      </c>
      <c r="B69" s="1" t="s">
        <v>0</v>
      </c>
      <c r="C69" s="1" t="s">
        <v>56</v>
      </c>
      <c r="D69" s="21">
        <v>2500</v>
      </c>
      <c r="E69" s="67"/>
      <c r="F69" s="21">
        <v>0</v>
      </c>
      <c r="G69" s="21">
        <v>0</v>
      </c>
      <c r="H69" s="21">
        <f t="shared" ref="H69:H104" si="1">SQRT(F69^2+G69^2)</f>
        <v>0</v>
      </c>
      <c r="I69" s="15">
        <f>H69/$D69</f>
        <v>0</v>
      </c>
      <c r="J69" s="66">
        <f>H71/$D69</f>
        <v>0.15801237095873222</v>
      </c>
      <c r="K69" s="16"/>
      <c r="L69" s="156"/>
    </row>
    <row r="70" spans="1:12" x14ac:dyDescent="0.2">
      <c r="A70" s="181"/>
      <c r="B70" s="4" t="s">
        <v>1</v>
      </c>
      <c r="C70" s="4" t="s">
        <v>28</v>
      </c>
      <c r="D70" s="22">
        <v>2500</v>
      </c>
      <c r="E70" s="68" t="s">
        <v>134</v>
      </c>
      <c r="F70" s="22">
        <v>318.56</v>
      </c>
      <c r="G70" s="22">
        <v>233.6</v>
      </c>
      <c r="H70" s="22">
        <f t="shared" si="1"/>
        <v>395.03092739683052</v>
      </c>
      <c r="I70" s="17">
        <f>H70/$D70</f>
        <v>0.15801237095873222</v>
      </c>
      <c r="J70" s="65">
        <f>H71/$D70</f>
        <v>0.15801237095873222</v>
      </c>
      <c r="K70" s="139">
        <v>0.75832265740420224</v>
      </c>
      <c r="L70" s="157">
        <v>0.51840009250635688</v>
      </c>
    </row>
    <row r="71" spans="1:12" ht="13.5" thickBot="1" x14ac:dyDescent="0.25">
      <c r="A71" s="182"/>
      <c r="B71" s="6" t="s">
        <v>4</v>
      </c>
      <c r="C71" s="6"/>
      <c r="D71" s="25"/>
      <c r="E71" s="36" t="s">
        <v>134</v>
      </c>
      <c r="F71" s="55">
        <v>318.56</v>
      </c>
      <c r="G71" s="55">
        <v>233.6</v>
      </c>
      <c r="H71" s="55">
        <f t="shared" si="1"/>
        <v>395.03092739683052</v>
      </c>
      <c r="I71" s="26"/>
      <c r="J71" s="48"/>
      <c r="K71" s="98">
        <v>0.75832265740420224</v>
      </c>
      <c r="L71" s="158">
        <v>0.51840009250635688</v>
      </c>
    </row>
    <row r="72" spans="1:12" ht="12.75" customHeight="1" x14ac:dyDescent="0.2">
      <c r="A72" s="177" t="s">
        <v>254</v>
      </c>
      <c r="B72" s="1" t="s">
        <v>0</v>
      </c>
      <c r="C72" s="1" t="s">
        <v>29</v>
      </c>
      <c r="D72" s="21">
        <v>1600</v>
      </c>
      <c r="E72" s="67" t="s">
        <v>6</v>
      </c>
      <c r="F72" s="21">
        <v>378.67200000000003</v>
      </c>
      <c r="G72" s="21">
        <v>187.20000000000002</v>
      </c>
      <c r="H72" s="21">
        <f t="shared" si="1"/>
        <v>422.41723873914049</v>
      </c>
      <c r="I72" s="15">
        <f>H72/$D72</f>
        <v>0.26401077421196278</v>
      </c>
      <c r="J72" s="66">
        <f>H74/$D72</f>
        <v>0.56010381227501038</v>
      </c>
      <c r="K72" s="16">
        <v>0.74426186885245382</v>
      </c>
      <c r="L72" s="156">
        <v>0.53072751513404426</v>
      </c>
    </row>
    <row r="73" spans="1:12" x14ac:dyDescent="0.2">
      <c r="A73" s="178"/>
      <c r="B73" s="4" t="s">
        <v>1</v>
      </c>
      <c r="C73" s="4" t="s">
        <v>28</v>
      </c>
      <c r="D73" s="22">
        <v>1600</v>
      </c>
      <c r="E73" s="68" t="s">
        <v>34</v>
      </c>
      <c r="F73" s="22">
        <v>475.8</v>
      </c>
      <c r="G73" s="22">
        <v>298.2</v>
      </c>
      <c r="H73" s="22">
        <f t="shared" si="1"/>
        <v>561.52371276732379</v>
      </c>
      <c r="I73" s="17">
        <f>H73/$D73</f>
        <v>0.35095232047957736</v>
      </c>
      <c r="J73" s="65">
        <f>H74/$D73</f>
        <v>0.56010381227501038</v>
      </c>
      <c r="K73" s="139">
        <v>0.69395742874112776</v>
      </c>
      <c r="L73" s="157">
        <v>0.62647727272727249</v>
      </c>
    </row>
    <row r="74" spans="1:12" ht="13.5" thickBot="1" x14ac:dyDescent="0.25">
      <c r="A74" s="179"/>
      <c r="B74" s="6" t="s">
        <v>4</v>
      </c>
      <c r="C74" s="6"/>
      <c r="D74" s="25"/>
      <c r="E74" s="36" t="s">
        <v>34</v>
      </c>
      <c r="F74" s="55">
        <v>780.48800000000006</v>
      </c>
      <c r="G74" s="55">
        <v>440.4</v>
      </c>
      <c r="H74" s="55">
        <f t="shared" si="1"/>
        <v>896.16609964001657</v>
      </c>
      <c r="I74" s="26"/>
      <c r="J74" s="48"/>
      <c r="K74" s="98">
        <v>0.78502856462002268</v>
      </c>
      <c r="L74" s="158">
        <v>0.58273801685541216</v>
      </c>
    </row>
    <row r="75" spans="1:12" ht="12.75" customHeight="1" x14ac:dyDescent="0.2">
      <c r="A75" s="177" t="s">
        <v>255</v>
      </c>
      <c r="B75" s="1" t="s">
        <v>0</v>
      </c>
      <c r="C75" s="1" t="s">
        <v>28</v>
      </c>
      <c r="D75" s="21">
        <v>4000</v>
      </c>
      <c r="E75" s="67" t="s">
        <v>5</v>
      </c>
      <c r="F75" s="21">
        <v>1258.202</v>
      </c>
      <c r="G75" s="21">
        <v>523.20000000000005</v>
      </c>
      <c r="H75" s="21">
        <f t="shared" si="1"/>
        <v>1362.6483452468578</v>
      </c>
      <c r="I75" s="15">
        <f>H75/$D75</f>
        <v>0.34066208631171446</v>
      </c>
      <c r="J75" s="66">
        <f>H77/$D75</f>
        <v>0.66393097428045944</v>
      </c>
      <c r="K75" s="16">
        <v>0.82845547099614136</v>
      </c>
      <c r="L75" s="156">
        <v>0.40651783921114421</v>
      </c>
    </row>
    <row r="76" spans="1:12" x14ac:dyDescent="0.2">
      <c r="A76" s="178"/>
      <c r="B76" s="4" t="s">
        <v>1</v>
      </c>
      <c r="C76" s="4" t="s">
        <v>28</v>
      </c>
      <c r="D76" s="22">
        <v>4000</v>
      </c>
      <c r="E76" s="68" t="s">
        <v>21</v>
      </c>
      <c r="F76" s="22">
        <v>1248</v>
      </c>
      <c r="G76" s="22">
        <v>464.40000000000003</v>
      </c>
      <c r="H76" s="22">
        <f t="shared" si="1"/>
        <v>1331.6048062394489</v>
      </c>
      <c r="I76" s="17">
        <f>H76/$D76</f>
        <v>0.33290120155986219</v>
      </c>
      <c r="J76" s="65">
        <f>H77/$D76</f>
        <v>0.66393097428045944</v>
      </c>
      <c r="K76" s="139">
        <v>0.85446661238195998</v>
      </c>
      <c r="L76" s="157">
        <v>0.38017403574788317</v>
      </c>
    </row>
    <row r="77" spans="1:12" ht="13.5" thickBot="1" x14ac:dyDescent="0.25">
      <c r="A77" s="179"/>
      <c r="B77" s="6" t="s">
        <v>4</v>
      </c>
      <c r="C77" s="6"/>
      <c r="D77" s="25"/>
      <c r="E77" s="36" t="s">
        <v>21</v>
      </c>
      <c r="F77" s="55">
        <v>2482.5880000000002</v>
      </c>
      <c r="G77" s="55">
        <v>943.2</v>
      </c>
      <c r="H77" s="55">
        <f t="shared" si="1"/>
        <v>2655.7238971218376</v>
      </c>
      <c r="I77" s="26"/>
      <c r="J77" s="48"/>
      <c r="K77" s="98">
        <v>0.85342563364586421</v>
      </c>
      <c r="L77" s="158">
        <v>0.39323484127970137</v>
      </c>
    </row>
    <row r="78" spans="1:12" x14ac:dyDescent="0.2">
      <c r="A78" s="177" t="s">
        <v>256</v>
      </c>
      <c r="B78" s="1" t="s">
        <v>0</v>
      </c>
      <c r="C78" s="1" t="s">
        <v>29</v>
      </c>
      <c r="D78" s="21">
        <v>1600</v>
      </c>
      <c r="E78" s="67" t="s">
        <v>19</v>
      </c>
      <c r="F78" s="21">
        <v>122.88000000000001</v>
      </c>
      <c r="G78" s="21">
        <v>172.20000000000002</v>
      </c>
      <c r="H78" s="21">
        <f t="shared" si="1"/>
        <v>211.54747552263535</v>
      </c>
      <c r="I78" s="15">
        <f>H78/$D78</f>
        <v>0.13221717220164708</v>
      </c>
      <c r="J78" s="66">
        <f>H80/$D78</f>
        <v>0.33499919870239991</v>
      </c>
      <c r="K78" s="16">
        <v>0.36610322146129748</v>
      </c>
      <c r="L78" s="156">
        <v>1.1108380957340174</v>
      </c>
    </row>
    <row r="79" spans="1:12" x14ac:dyDescent="0.2">
      <c r="A79" s="178"/>
      <c r="B79" s="4" t="s">
        <v>1</v>
      </c>
      <c r="C79" s="4" t="s">
        <v>29</v>
      </c>
      <c r="D79" s="22">
        <v>1600</v>
      </c>
      <c r="E79" s="68" t="s">
        <v>21</v>
      </c>
      <c r="F79" s="22">
        <v>284.40000000000003</v>
      </c>
      <c r="G79" s="22">
        <v>197.4</v>
      </c>
      <c r="H79" s="22">
        <f t="shared" si="1"/>
        <v>346.19376077566739</v>
      </c>
      <c r="I79" s="17">
        <f>H79/$D79</f>
        <v>0.21637110048479211</v>
      </c>
      <c r="J79" s="65">
        <f>H80/$D79</f>
        <v>0.33499919870239991</v>
      </c>
      <c r="K79" s="139">
        <v>0.83112346442255003</v>
      </c>
      <c r="L79" s="157">
        <v>0.67951211818516388</v>
      </c>
    </row>
    <row r="80" spans="1:12" ht="13.5" thickBot="1" x14ac:dyDescent="0.25">
      <c r="A80" s="179"/>
      <c r="B80" s="6" t="s">
        <v>4</v>
      </c>
      <c r="C80" s="6"/>
      <c r="D80" s="25"/>
      <c r="E80" s="36" t="s">
        <v>52</v>
      </c>
      <c r="F80" s="55">
        <v>381.79599999999999</v>
      </c>
      <c r="G80" s="55">
        <v>376.20000000000005</v>
      </c>
      <c r="H80" s="55">
        <f t="shared" si="1"/>
        <v>535.99871792383988</v>
      </c>
      <c r="I80" s="26"/>
      <c r="J80" s="48"/>
      <c r="K80" s="98">
        <v>0.67761406289648629</v>
      </c>
      <c r="L80" s="158">
        <v>0.75595079831334244</v>
      </c>
    </row>
    <row r="81" spans="1:12" ht="12.75" customHeight="1" x14ac:dyDescent="0.2">
      <c r="A81" s="180" t="s">
        <v>257</v>
      </c>
      <c r="B81" s="91" t="s">
        <v>0</v>
      </c>
      <c r="C81" s="91" t="s">
        <v>31</v>
      </c>
      <c r="D81" s="70">
        <v>10000</v>
      </c>
      <c r="E81" s="33" t="s">
        <v>13</v>
      </c>
      <c r="F81" s="21">
        <v>4023.4639999999999</v>
      </c>
      <c r="G81" s="21">
        <v>1661.6</v>
      </c>
      <c r="H81" s="21">
        <f t="shared" si="1"/>
        <v>4353.0652555752022</v>
      </c>
      <c r="I81" s="15">
        <f>H81/$D81</f>
        <v>0.4353065255575202</v>
      </c>
      <c r="J81" s="66">
        <f>H83/$D81</f>
        <v>0.83531708573508789</v>
      </c>
      <c r="K81" s="16">
        <v>0.70569257442136557</v>
      </c>
      <c r="L81" s="156">
        <v>0.38955226863404191</v>
      </c>
    </row>
    <row r="82" spans="1:12" x14ac:dyDescent="0.2">
      <c r="A82" s="181"/>
      <c r="B82" s="92" t="s">
        <v>1</v>
      </c>
      <c r="C82" s="92" t="s">
        <v>31</v>
      </c>
      <c r="D82" s="112">
        <v>10000</v>
      </c>
      <c r="E82" s="34" t="s">
        <v>25</v>
      </c>
      <c r="F82" s="22">
        <v>3802.0080000000003</v>
      </c>
      <c r="G82" s="22">
        <v>1284</v>
      </c>
      <c r="H82" s="22">
        <f t="shared" si="1"/>
        <v>4012.969079380503</v>
      </c>
      <c r="I82" s="17">
        <f>H82/$D82</f>
        <v>0.40129690793805028</v>
      </c>
      <c r="J82" s="65">
        <f>H83/$D82</f>
        <v>0.83531708573508789</v>
      </c>
      <c r="K82" s="139">
        <v>0.77828802780069417</v>
      </c>
      <c r="L82" s="157">
        <v>0.35287828939918159</v>
      </c>
    </row>
    <row r="83" spans="1:12" ht="13.5" thickBot="1" x14ac:dyDescent="0.25">
      <c r="A83" s="182"/>
      <c r="B83" s="96" t="s">
        <v>4</v>
      </c>
      <c r="C83" s="96"/>
      <c r="D83" s="97"/>
      <c r="E83" s="100" t="s">
        <v>13</v>
      </c>
      <c r="F83" s="55">
        <v>7793.9359999999997</v>
      </c>
      <c r="G83" s="55">
        <v>3005</v>
      </c>
      <c r="H83" s="55">
        <f t="shared" si="1"/>
        <v>8353.1708573508786</v>
      </c>
      <c r="I83" s="26"/>
      <c r="J83" s="48"/>
      <c r="K83" s="98">
        <v>0.74153068341411854</v>
      </c>
      <c r="L83" s="158">
        <v>0.37095308343699512</v>
      </c>
    </row>
    <row r="84" spans="1:12" ht="12.75" customHeight="1" x14ac:dyDescent="0.2">
      <c r="A84" s="200" t="s">
        <v>258</v>
      </c>
      <c r="B84" s="29" t="s">
        <v>0</v>
      </c>
      <c r="C84" s="29" t="s">
        <v>28</v>
      </c>
      <c r="D84" s="138">
        <v>2500</v>
      </c>
      <c r="E84" s="78" t="s">
        <v>52</v>
      </c>
      <c r="F84" s="39">
        <v>679.80000000000007</v>
      </c>
      <c r="G84" s="39">
        <v>462</v>
      </c>
      <c r="H84" s="39">
        <f t="shared" si="1"/>
        <v>821.93189498887318</v>
      </c>
      <c r="I84" s="15">
        <f>H84/$D84</f>
        <v>0.32877275799554928</v>
      </c>
      <c r="J84" s="66">
        <f>H86/$D84</f>
        <v>0.32877275799554928</v>
      </c>
      <c r="K84" s="38">
        <v>0.78796442918060061</v>
      </c>
      <c r="L84" s="161">
        <v>0.52558251261109779</v>
      </c>
    </row>
    <row r="85" spans="1:12" x14ac:dyDescent="0.2">
      <c r="A85" s="181"/>
      <c r="B85" s="4" t="s">
        <v>1</v>
      </c>
      <c r="C85" s="4" t="s">
        <v>29</v>
      </c>
      <c r="D85" s="22">
        <v>6300</v>
      </c>
      <c r="E85" s="68"/>
      <c r="F85" s="22">
        <v>0</v>
      </c>
      <c r="G85" s="22">
        <v>0</v>
      </c>
      <c r="H85" s="22">
        <f t="shared" si="1"/>
        <v>0</v>
      </c>
      <c r="I85" s="17">
        <f>H85/$D85</f>
        <v>0</v>
      </c>
      <c r="J85" s="65">
        <f>H86/$D85</f>
        <v>0.13046538015696399</v>
      </c>
      <c r="K85" s="139"/>
      <c r="L85" s="157"/>
    </row>
    <row r="86" spans="1:12" ht="13.5" thickBot="1" x14ac:dyDescent="0.25">
      <c r="A86" s="210"/>
      <c r="B86" s="3" t="s">
        <v>4</v>
      </c>
      <c r="C86" s="3"/>
      <c r="D86" s="46"/>
      <c r="E86" s="36" t="s">
        <v>52</v>
      </c>
      <c r="F86" s="57">
        <v>679.80000000000007</v>
      </c>
      <c r="G86" s="57">
        <v>462</v>
      </c>
      <c r="H86" s="55">
        <f t="shared" si="1"/>
        <v>821.93189498887318</v>
      </c>
      <c r="I86" s="26"/>
      <c r="J86" s="48"/>
      <c r="K86" s="99">
        <v>0.78796442918060061</v>
      </c>
      <c r="L86" s="159">
        <v>0.52558251261109779</v>
      </c>
    </row>
    <row r="87" spans="1:12" ht="12.75" customHeight="1" x14ac:dyDescent="0.2">
      <c r="A87" s="180" t="s">
        <v>259</v>
      </c>
      <c r="B87" s="1" t="s">
        <v>0</v>
      </c>
      <c r="C87" s="147" t="s">
        <v>28</v>
      </c>
      <c r="D87" s="132">
        <v>2500</v>
      </c>
      <c r="E87" s="67" t="s">
        <v>7</v>
      </c>
      <c r="F87" s="21">
        <v>96.068000000000012</v>
      </c>
      <c r="G87" s="21">
        <v>38.4</v>
      </c>
      <c r="H87" s="21">
        <f t="shared" si="1"/>
        <v>103.4583037943306</v>
      </c>
      <c r="I87" s="15">
        <f>H87/$D87</f>
        <v>4.138332151773224E-2</v>
      </c>
      <c r="J87" s="66">
        <f>H89/$D87</f>
        <v>0.2381971669164854</v>
      </c>
      <c r="K87" s="16">
        <v>0.74499566782685578</v>
      </c>
      <c r="L87" s="156">
        <v>0.45717910712944226</v>
      </c>
    </row>
    <row r="88" spans="1:12" x14ac:dyDescent="0.2">
      <c r="A88" s="181"/>
      <c r="B88" s="4" t="s">
        <v>1</v>
      </c>
      <c r="C88" s="137" t="s">
        <v>28</v>
      </c>
      <c r="D88" s="134">
        <v>2500</v>
      </c>
      <c r="E88" s="68" t="s">
        <v>24</v>
      </c>
      <c r="F88" s="22">
        <v>476.40000000000003</v>
      </c>
      <c r="G88" s="22">
        <v>189.6</v>
      </c>
      <c r="H88" s="22">
        <f t="shared" si="1"/>
        <v>512.74274251324118</v>
      </c>
      <c r="I88" s="17">
        <f>H88/$D88</f>
        <v>0.20509709700529646</v>
      </c>
      <c r="J88" s="65">
        <f>H89/$D88</f>
        <v>0.2381971669164854</v>
      </c>
      <c r="K88" s="139">
        <v>0.74784065105033726</v>
      </c>
      <c r="L88" s="157">
        <v>0.44748531308210343</v>
      </c>
    </row>
    <row r="89" spans="1:12" ht="13.5" thickBot="1" x14ac:dyDescent="0.25">
      <c r="A89" s="182"/>
      <c r="B89" s="6" t="s">
        <v>4</v>
      </c>
      <c r="C89" s="6"/>
      <c r="D89" s="25"/>
      <c r="E89" s="36" t="s">
        <v>24</v>
      </c>
      <c r="F89" s="55">
        <v>550.61200000000008</v>
      </c>
      <c r="G89" s="55">
        <v>226.8</v>
      </c>
      <c r="H89" s="55">
        <f t="shared" si="1"/>
        <v>595.49291729121353</v>
      </c>
      <c r="I89" s="26"/>
      <c r="J89" s="48"/>
      <c r="K89" s="98">
        <v>0.77323957185261383</v>
      </c>
      <c r="L89" s="158">
        <v>0.4491027793158841</v>
      </c>
    </row>
    <row r="90" spans="1:12" ht="12.75" customHeight="1" x14ac:dyDescent="0.2">
      <c r="A90" s="177" t="s">
        <v>64</v>
      </c>
      <c r="B90" s="1" t="s">
        <v>0</v>
      </c>
      <c r="C90" s="1" t="s">
        <v>29</v>
      </c>
      <c r="D90" s="21">
        <v>1000</v>
      </c>
      <c r="E90" s="67" t="s">
        <v>13</v>
      </c>
      <c r="F90" s="21">
        <v>640.09199999999998</v>
      </c>
      <c r="G90" s="21">
        <v>599.6</v>
      </c>
      <c r="H90" s="21">
        <f t="shared" si="1"/>
        <v>877.06210068842904</v>
      </c>
      <c r="I90" s="15">
        <f>H90/$D90</f>
        <v>0.87706210068842905</v>
      </c>
      <c r="J90" s="66">
        <f>H92/$D90</f>
        <v>0.990334929437511</v>
      </c>
      <c r="K90" s="16">
        <v>0.51544235230546576</v>
      </c>
      <c r="L90" s="156">
        <v>0.99361738112816012</v>
      </c>
    </row>
    <row r="91" spans="1:12" x14ac:dyDescent="0.2">
      <c r="A91" s="178"/>
      <c r="B91" s="4" t="s">
        <v>1</v>
      </c>
      <c r="C91" s="4" t="s">
        <v>29</v>
      </c>
      <c r="D91" s="22">
        <v>1000</v>
      </c>
      <c r="E91" s="68" t="s">
        <v>33</v>
      </c>
      <c r="F91" s="22">
        <v>130.4</v>
      </c>
      <c r="G91" s="22">
        <v>57.2</v>
      </c>
      <c r="H91" s="22">
        <f t="shared" si="1"/>
        <v>142.39382009062049</v>
      </c>
      <c r="I91" s="17">
        <f>H91/$D91</f>
        <v>0.14239382009062049</v>
      </c>
      <c r="J91" s="65">
        <f>H92/$D91</f>
        <v>0.990334929437511</v>
      </c>
      <c r="K91" s="139">
        <v>0.78053080050291845</v>
      </c>
      <c r="L91" s="157">
        <v>0.40323624595469265</v>
      </c>
    </row>
    <row r="92" spans="1:12" ht="13.5" thickBot="1" x14ac:dyDescent="0.25">
      <c r="A92" s="179"/>
      <c r="B92" s="6" t="s">
        <v>4</v>
      </c>
      <c r="C92" s="6"/>
      <c r="D92" s="25"/>
      <c r="E92" s="36" t="s">
        <v>13</v>
      </c>
      <c r="F92" s="55">
        <v>756.09199999999998</v>
      </c>
      <c r="G92" s="55">
        <v>639.6</v>
      </c>
      <c r="H92" s="55">
        <f t="shared" si="1"/>
        <v>990.33492943751105</v>
      </c>
      <c r="I92" s="26"/>
      <c r="J92" s="48"/>
      <c r="K92" s="98">
        <v>0.56157476746024526</v>
      </c>
      <c r="L92" s="158">
        <v>0.8500341932157236</v>
      </c>
    </row>
    <row r="93" spans="1:12" x14ac:dyDescent="0.2">
      <c r="A93" s="177" t="s">
        <v>65</v>
      </c>
      <c r="B93" s="1" t="s">
        <v>0</v>
      </c>
      <c r="C93" s="1" t="s">
        <v>55</v>
      </c>
      <c r="D93" s="21">
        <v>1800</v>
      </c>
      <c r="E93" s="67" t="s">
        <v>130</v>
      </c>
      <c r="F93" s="21">
        <v>128.684</v>
      </c>
      <c r="G93" s="21">
        <v>147.6</v>
      </c>
      <c r="H93" s="21">
        <f t="shared" si="1"/>
        <v>195.81964113949346</v>
      </c>
      <c r="I93" s="15">
        <f>H93/$D93</f>
        <v>0.1087886895219408</v>
      </c>
      <c r="J93" s="66">
        <f>H95/$D93</f>
        <v>0.31689760394942856</v>
      </c>
      <c r="K93" s="16">
        <v>0.68051247408211202</v>
      </c>
      <c r="L93" s="156">
        <v>1.04239111352211</v>
      </c>
    </row>
    <row r="94" spans="1:12" x14ac:dyDescent="0.2">
      <c r="A94" s="178"/>
      <c r="B94" s="4" t="s">
        <v>1</v>
      </c>
      <c r="C94" s="4" t="s">
        <v>55</v>
      </c>
      <c r="D94" s="22">
        <v>1800</v>
      </c>
      <c r="E94" s="68" t="s">
        <v>6</v>
      </c>
      <c r="F94" s="22">
        <v>377.40000000000003</v>
      </c>
      <c r="G94" s="22">
        <v>135.6</v>
      </c>
      <c r="H94" s="22">
        <f t="shared" si="1"/>
        <v>401.02134606526874</v>
      </c>
      <c r="I94" s="17">
        <f>H94/$D94</f>
        <v>0.22278963670292709</v>
      </c>
      <c r="J94" s="65">
        <f>H95/$D94</f>
        <v>0.31689760394942856</v>
      </c>
      <c r="K94" s="139">
        <v>0.76410157348835805</v>
      </c>
      <c r="L94" s="157">
        <v>0.4524600466870175</v>
      </c>
    </row>
    <row r="95" spans="1:12" ht="13.5" thickBot="1" x14ac:dyDescent="0.25">
      <c r="A95" s="179"/>
      <c r="B95" s="6" t="s">
        <v>4</v>
      </c>
      <c r="C95" s="6"/>
      <c r="D95" s="25"/>
      <c r="E95" s="36" t="s">
        <v>21</v>
      </c>
      <c r="F95" s="55">
        <v>497.19</v>
      </c>
      <c r="G95" s="55">
        <v>279.60000000000002</v>
      </c>
      <c r="H95" s="55">
        <f t="shared" si="1"/>
        <v>570.41568710897138</v>
      </c>
      <c r="I95" s="26"/>
      <c r="J95" s="48"/>
      <c r="K95" s="98">
        <v>0.75941034769402194</v>
      </c>
      <c r="L95" s="158">
        <v>0.59935466042806207</v>
      </c>
    </row>
    <row r="96" spans="1:12" ht="12.75" customHeight="1" x14ac:dyDescent="0.2">
      <c r="A96" s="177" t="s">
        <v>66</v>
      </c>
      <c r="B96" s="1" t="s">
        <v>0</v>
      </c>
      <c r="C96" s="1" t="s">
        <v>28</v>
      </c>
      <c r="D96" s="21">
        <v>1600</v>
      </c>
      <c r="E96" s="67" t="s">
        <v>25</v>
      </c>
      <c r="F96" s="21">
        <v>491.31600000000003</v>
      </c>
      <c r="G96" s="21">
        <v>229.8</v>
      </c>
      <c r="H96" s="21">
        <f t="shared" si="1"/>
        <v>542.40155959952767</v>
      </c>
      <c r="I96" s="15">
        <f>H96/$D96</f>
        <v>0.33900097474970481</v>
      </c>
      <c r="J96" s="66">
        <f>H98/$D96</f>
        <v>0.51417861281975741</v>
      </c>
      <c r="K96" s="16">
        <v>0.61285966132273828</v>
      </c>
      <c r="L96" s="156">
        <v>0.4088344258550885</v>
      </c>
    </row>
    <row r="97" spans="1:12" x14ac:dyDescent="0.2">
      <c r="A97" s="178"/>
      <c r="B97" s="4" t="s">
        <v>1</v>
      </c>
      <c r="C97" s="4" t="s">
        <v>28</v>
      </c>
      <c r="D97" s="22">
        <v>1600</v>
      </c>
      <c r="E97" s="69" t="s">
        <v>35</v>
      </c>
      <c r="F97" s="22">
        <v>248</v>
      </c>
      <c r="G97" s="22">
        <v>224.8</v>
      </c>
      <c r="H97" s="22">
        <f t="shared" si="1"/>
        <v>334.72233268785641</v>
      </c>
      <c r="I97" s="17">
        <f>H97/$D97</f>
        <v>0.20920145792991027</v>
      </c>
      <c r="J97" s="65">
        <f>H98/$D97</f>
        <v>0.51417861281975741</v>
      </c>
      <c r="K97" s="139">
        <v>0.51674574436464971</v>
      </c>
      <c r="L97" s="157">
        <v>0.66407338597306076</v>
      </c>
    </row>
    <row r="98" spans="1:12" ht="13.5" thickBot="1" x14ac:dyDescent="0.25">
      <c r="A98" s="179"/>
      <c r="B98" s="6" t="s">
        <v>4</v>
      </c>
      <c r="C98" s="6"/>
      <c r="D98" s="25"/>
      <c r="E98" s="75" t="s">
        <v>25</v>
      </c>
      <c r="F98" s="57">
        <v>720.11599999999999</v>
      </c>
      <c r="G98" s="57">
        <v>397.8</v>
      </c>
      <c r="H98" s="55">
        <f t="shared" si="1"/>
        <v>822.68578051161182</v>
      </c>
      <c r="I98" s="26"/>
      <c r="J98" s="48"/>
      <c r="K98" s="98">
        <v>0.61146575862218977</v>
      </c>
      <c r="L98" s="159">
        <v>0.4901110708899169</v>
      </c>
    </row>
    <row r="99" spans="1:12" x14ac:dyDescent="0.2">
      <c r="A99" s="177" t="s">
        <v>67</v>
      </c>
      <c r="B99" s="91" t="s">
        <v>0</v>
      </c>
      <c r="C99" s="91" t="s">
        <v>28</v>
      </c>
      <c r="D99" s="70">
        <v>1000</v>
      </c>
      <c r="E99" s="67" t="s">
        <v>26</v>
      </c>
      <c r="F99" s="21">
        <v>73.816000000000003</v>
      </c>
      <c r="G99" s="21">
        <v>27.2</v>
      </c>
      <c r="H99" s="21">
        <f t="shared" si="1"/>
        <v>78.667921391123585</v>
      </c>
      <c r="I99" s="15">
        <f>H99/$D99</f>
        <v>7.866792139112358E-2</v>
      </c>
      <c r="J99" s="66">
        <f>H101/$D99</f>
        <v>0.15277899588621466</v>
      </c>
      <c r="K99" s="16">
        <v>0.73671455324827695</v>
      </c>
      <c r="L99" s="156">
        <v>0.48584096624460776</v>
      </c>
    </row>
    <row r="100" spans="1:12" x14ac:dyDescent="0.2">
      <c r="A100" s="178"/>
      <c r="B100" s="92" t="s">
        <v>1</v>
      </c>
      <c r="C100" s="92" t="s">
        <v>28</v>
      </c>
      <c r="D100" s="93">
        <v>1600</v>
      </c>
      <c r="E100" s="69" t="s">
        <v>38</v>
      </c>
      <c r="F100" s="22">
        <v>76</v>
      </c>
      <c r="G100" s="22">
        <v>32</v>
      </c>
      <c r="H100" s="22">
        <f t="shared" si="1"/>
        <v>82.462112512353215</v>
      </c>
      <c r="I100" s="17">
        <f>H100/$D100</f>
        <v>5.1538820320220759E-2</v>
      </c>
      <c r="J100" s="65">
        <f>H101/$D100</f>
        <v>9.5486872428884165E-2</v>
      </c>
      <c r="K100" s="139">
        <v>0.74591616009591433</v>
      </c>
      <c r="L100" s="157">
        <v>0.56744913928012497</v>
      </c>
    </row>
    <row r="101" spans="1:12" ht="13.5" thickBot="1" x14ac:dyDescent="0.25">
      <c r="A101" s="178"/>
      <c r="B101" s="92" t="s">
        <v>4</v>
      </c>
      <c r="C101" s="92"/>
      <c r="D101" s="93"/>
      <c r="E101" s="75" t="s">
        <v>38</v>
      </c>
      <c r="F101" s="57">
        <v>141.82799999999997</v>
      </c>
      <c r="G101" s="57">
        <v>56.8</v>
      </c>
      <c r="H101" s="57">
        <f t="shared" si="1"/>
        <v>152.77899588621466</v>
      </c>
      <c r="I101" s="26"/>
      <c r="J101" s="48"/>
      <c r="K101" s="98">
        <v>0.78239117334808128</v>
      </c>
      <c r="L101" s="159">
        <v>0.52708696262578525</v>
      </c>
    </row>
    <row r="102" spans="1:12" ht="12.75" customHeight="1" x14ac:dyDescent="0.2">
      <c r="A102" s="177" t="s">
        <v>260</v>
      </c>
      <c r="B102" s="1" t="s">
        <v>0</v>
      </c>
      <c r="C102" s="1" t="s">
        <v>28</v>
      </c>
      <c r="D102" s="21">
        <v>2500</v>
      </c>
      <c r="E102" s="67" t="s">
        <v>132</v>
      </c>
      <c r="F102" s="21">
        <v>364</v>
      </c>
      <c r="G102" s="21">
        <v>100.8</v>
      </c>
      <c r="H102" s="21">
        <f t="shared" si="1"/>
        <v>377.69913952774635</v>
      </c>
      <c r="I102" s="15">
        <f>H102/$D102</f>
        <v>0.15107965581109853</v>
      </c>
      <c r="J102" s="66">
        <f>H104/$D102</f>
        <v>0.49321346291438567</v>
      </c>
      <c r="K102" s="16">
        <v>0.78942217083765875</v>
      </c>
      <c r="L102" s="156">
        <v>0.38379172790258237</v>
      </c>
    </row>
    <row r="103" spans="1:12" x14ac:dyDescent="0.2">
      <c r="A103" s="178"/>
      <c r="B103" s="4" t="s">
        <v>1</v>
      </c>
      <c r="C103" s="4" t="s">
        <v>28</v>
      </c>
      <c r="D103" s="22">
        <v>2500</v>
      </c>
      <c r="E103" s="69" t="s">
        <v>13</v>
      </c>
      <c r="F103" s="22">
        <v>770</v>
      </c>
      <c r="G103" s="22">
        <v>428.40000000000003</v>
      </c>
      <c r="H103" s="22">
        <f t="shared" si="1"/>
        <v>881.15070220706286</v>
      </c>
      <c r="I103" s="17">
        <f>H103/$D103</f>
        <v>0.35246028088282516</v>
      </c>
      <c r="J103" s="65">
        <f>H104/$D103</f>
        <v>0.49321346291438567</v>
      </c>
      <c r="K103" s="139">
        <v>0.63274993942932611</v>
      </c>
      <c r="L103" s="157">
        <v>0.57427536231884047</v>
      </c>
    </row>
    <row r="104" spans="1:12" ht="13.5" thickBot="1" x14ac:dyDescent="0.25">
      <c r="A104" s="179"/>
      <c r="B104" s="6" t="s">
        <v>4</v>
      </c>
      <c r="C104" s="6"/>
      <c r="D104" s="25"/>
      <c r="E104" s="36" t="s">
        <v>132</v>
      </c>
      <c r="F104" s="55">
        <v>1122.8000000000002</v>
      </c>
      <c r="G104" s="55">
        <v>509.6</v>
      </c>
      <c r="H104" s="55">
        <f t="shared" si="1"/>
        <v>1233.0336572859642</v>
      </c>
      <c r="I104" s="26"/>
      <c r="J104" s="48"/>
      <c r="K104" s="98">
        <v>0.69195727463857748</v>
      </c>
      <c r="L104" s="158">
        <v>0.50471517288967249</v>
      </c>
    </row>
    <row r="105" spans="1:12" ht="12.75" customHeight="1" x14ac:dyDescent="0.2"/>
  </sheetData>
  <mergeCells count="46">
    <mergeCell ref="E1:L1"/>
    <mergeCell ref="E2:E4"/>
    <mergeCell ref="F2:F3"/>
    <mergeCell ref="G2:G3"/>
    <mergeCell ref="H2:H3"/>
    <mergeCell ref="I2:I4"/>
    <mergeCell ref="J2:J4"/>
    <mergeCell ref="K2:K4"/>
    <mergeCell ref="L2:L4"/>
    <mergeCell ref="A1:D1"/>
    <mergeCell ref="A102:A104"/>
    <mergeCell ref="A69:A71"/>
    <mergeCell ref="A72:A74"/>
    <mergeCell ref="A84:A86"/>
    <mergeCell ref="A78:A80"/>
    <mergeCell ref="A96:A98"/>
    <mergeCell ref="A90:A92"/>
    <mergeCell ref="A27:A29"/>
    <mergeCell ref="A81:A83"/>
    <mergeCell ref="A75:A77"/>
    <mergeCell ref="A37:A39"/>
    <mergeCell ref="A63:A65"/>
    <mergeCell ref="A40:A42"/>
    <mergeCell ref="A66:A68"/>
    <mergeCell ref="A43:A45"/>
    <mergeCell ref="A50:A52"/>
    <mergeCell ref="A56:A58"/>
    <mergeCell ref="A2:A4"/>
    <mergeCell ref="B2:B4"/>
    <mergeCell ref="C2:C4"/>
    <mergeCell ref="A8:A10"/>
    <mergeCell ref="A11:A13"/>
    <mergeCell ref="A14:A16"/>
    <mergeCell ref="A5:A7"/>
    <mergeCell ref="D2:D4"/>
    <mergeCell ref="A20:A22"/>
    <mergeCell ref="A30:A32"/>
    <mergeCell ref="A33:A35"/>
    <mergeCell ref="A59:A61"/>
    <mergeCell ref="A24:A26"/>
    <mergeCell ref="A53:A55"/>
    <mergeCell ref="A46:A48"/>
    <mergeCell ref="A93:A95"/>
    <mergeCell ref="A99:A101"/>
    <mergeCell ref="A17:A19"/>
    <mergeCell ref="A87:A8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E51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N9" sqref="N9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8" width="6.7109375" style="72" customWidth="1"/>
    <col min="9" max="9" width="7.7109375" style="72" customWidth="1"/>
    <col min="10" max="10" width="7.28515625" style="72" customWidth="1"/>
    <col min="11" max="11" width="7.7109375" style="72" customWidth="1"/>
    <col min="12" max="12" width="6.28515625" style="72" customWidth="1"/>
    <col min="13" max="17" width="6.7109375" style="72" customWidth="1"/>
    <col min="18" max="18" width="7.28515625" style="72" customWidth="1"/>
    <col min="19" max="19" width="11.7109375" style="72" customWidth="1"/>
    <col min="20" max="22" width="6.7109375" style="72" customWidth="1"/>
    <col min="23" max="23" width="7.7109375" style="72" customWidth="1"/>
    <col min="24" max="24" width="7.28515625" style="72" customWidth="1"/>
    <col min="25" max="25" width="7.7109375" style="72" customWidth="1"/>
    <col min="26" max="26" width="6.28515625" style="72" customWidth="1"/>
    <col min="27" max="27" width="11.7109375" style="72" customWidth="1"/>
    <col min="28" max="30" width="6.7109375" style="72" customWidth="1"/>
    <col min="31" max="31" width="7.7109375" style="72" customWidth="1"/>
    <col min="32" max="32" width="7.28515625" style="72" customWidth="1"/>
    <col min="33" max="33" width="7.7109375" style="72" customWidth="1"/>
    <col min="34" max="34" width="6.28515625" style="72" customWidth="1"/>
    <col min="35" max="40" width="6.7109375" style="72" customWidth="1"/>
    <col min="41" max="41" width="11.7109375" style="72" customWidth="1"/>
    <col min="42" max="44" width="6.7109375" style="72" customWidth="1"/>
    <col min="45" max="45" width="7.7109375" style="72" customWidth="1"/>
    <col min="46" max="46" width="7.28515625" style="72" customWidth="1"/>
    <col min="47" max="47" width="7.7109375" style="72" customWidth="1"/>
    <col min="48" max="48" width="6.28515625" style="72" customWidth="1"/>
    <col min="49" max="49" width="11.7109375" style="72" customWidth="1"/>
    <col min="50" max="52" width="6.7109375" style="72" customWidth="1"/>
    <col min="53" max="53" width="7.7109375" style="72" customWidth="1"/>
    <col min="54" max="54" width="7.28515625" style="72" customWidth="1"/>
    <col min="55" max="55" width="7.7109375" style="72" customWidth="1"/>
    <col min="56" max="56" width="6.28515625" style="72" customWidth="1"/>
    <col min="57" max="57" width="6.7109375" style="121" customWidth="1"/>
    <col min="58" max="62" width="6.7109375" style="72" customWidth="1"/>
    <col min="63" max="63" width="11.7109375" style="72" customWidth="1"/>
    <col min="64" max="66" width="6.7109375" style="72" customWidth="1"/>
    <col min="67" max="67" width="7.7109375" style="72" customWidth="1"/>
    <col min="68" max="68" width="7.28515625" style="72" customWidth="1"/>
    <col min="69" max="69" width="7.7109375" style="72" customWidth="1"/>
    <col min="70" max="70" width="6.28515625" style="72" customWidth="1"/>
    <col min="71" max="71" width="11.7109375" style="72" customWidth="1"/>
    <col min="72" max="74" width="6.7109375" style="72" customWidth="1"/>
    <col min="75" max="75" width="7.7109375" style="72" customWidth="1"/>
    <col min="76" max="76" width="7.28515625" style="72" customWidth="1"/>
    <col min="77" max="77" width="7.7109375" style="72" customWidth="1"/>
    <col min="78" max="78" width="6.28515625" style="72" customWidth="1"/>
    <col min="79" max="84" width="6.7109375" style="72" customWidth="1"/>
    <col min="85" max="85" width="11.7109375" style="72" customWidth="1"/>
    <col min="86" max="88" width="6.7109375" style="72" customWidth="1"/>
    <col min="89" max="89" width="7.7109375" style="72" customWidth="1"/>
    <col min="90" max="90" width="7.28515625" style="72" customWidth="1"/>
    <col min="91" max="91" width="7.7109375" style="72" customWidth="1"/>
    <col min="92" max="92" width="6.28515625" style="72" customWidth="1"/>
    <col min="93" max="93" width="11.7109375" style="72" customWidth="1"/>
    <col min="94" max="96" width="6.7109375" style="72" customWidth="1"/>
    <col min="97" max="97" width="7.7109375" style="72" customWidth="1"/>
    <col min="98" max="98" width="7.28515625" style="72" customWidth="1"/>
    <col min="99" max="99" width="7.7109375" style="72" customWidth="1"/>
    <col min="100" max="100" width="6.28515625" style="72" customWidth="1"/>
    <col min="101" max="106" width="6.7109375" style="72" customWidth="1"/>
    <col min="107" max="107" width="11.7109375" style="72" customWidth="1"/>
    <col min="108" max="110" width="6.7109375" style="72" customWidth="1"/>
    <col min="111" max="112" width="7.28515625" style="72" customWidth="1"/>
    <col min="113" max="113" width="6.7109375" style="72" customWidth="1"/>
    <col min="114" max="114" width="5.7109375" style="72" customWidth="1"/>
    <col min="115" max="115" width="11.7109375" style="72" customWidth="1"/>
    <col min="116" max="118" width="6.7109375" style="72" customWidth="1"/>
    <col min="119" max="120" width="7.28515625" style="72" customWidth="1"/>
    <col min="121" max="121" width="6.7109375" style="72" customWidth="1"/>
    <col min="122" max="122" width="5.7109375" style="72" customWidth="1"/>
    <col min="123" max="128" width="6.7109375" style="72" customWidth="1"/>
    <col min="129" max="129" width="11.7109375" style="72" customWidth="1"/>
    <col min="130" max="132" width="6.7109375" style="72" customWidth="1"/>
    <col min="133" max="134" width="7.28515625" style="72" customWidth="1"/>
    <col min="135" max="135" width="6.7109375" style="72" customWidth="1"/>
    <col min="136" max="136" width="5.7109375" style="72" customWidth="1"/>
    <col min="137" max="137" width="11.7109375" style="72" customWidth="1"/>
    <col min="138" max="140" width="6.7109375" style="72" customWidth="1"/>
    <col min="141" max="142" width="7.28515625" style="72" customWidth="1"/>
    <col min="143" max="143" width="6.7109375" style="72" customWidth="1"/>
    <col min="144" max="16384" width="5.7109375" style="72"/>
  </cols>
  <sheetData>
    <row r="1" spans="1:12" ht="13.5" thickBot="1" x14ac:dyDescent="0.25">
      <c r="A1" s="186" t="s">
        <v>129</v>
      </c>
      <c r="B1" s="187"/>
      <c r="C1" s="187"/>
      <c r="D1" s="187"/>
      <c r="E1" s="164" t="s">
        <v>301</v>
      </c>
      <c r="F1" s="165"/>
      <c r="G1" s="165"/>
      <c r="H1" s="165"/>
      <c r="I1" s="165"/>
      <c r="J1" s="165"/>
      <c r="K1" s="165"/>
      <c r="L1" s="166"/>
    </row>
    <row r="2" spans="1:12" ht="12.75" customHeight="1" x14ac:dyDescent="0.2">
      <c r="A2" s="188" t="s">
        <v>18</v>
      </c>
      <c r="B2" s="191" t="s">
        <v>12</v>
      </c>
      <c r="C2" s="191" t="s">
        <v>27</v>
      </c>
      <c r="D2" s="191" t="s">
        <v>131</v>
      </c>
      <c r="E2" s="194" t="s">
        <v>17</v>
      </c>
      <c r="F2" s="202" t="s">
        <v>16</v>
      </c>
      <c r="G2" s="202" t="s">
        <v>15</v>
      </c>
      <c r="H2" s="191" t="s">
        <v>14</v>
      </c>
      <c r="I2" s="191" t="s">
        <v>11</v>
      </c>
      <c r="J2" s="191" t="s">
        <v>154</v>
      </c>
      <c r="K2" s="191" t="s">
        <v>2</v>
      </c>
      <c r="L2" s="196" t="s">
        <v>3</v>
      </c>
    </row>
    <row r="3" spans="1:12" ht="12.75" customHeight="1" x14ac:dyDescent="0.2">
      <c r="A3" s="189"/>
      <c r="B3" s="192"/>
      <c r="C3" s="192"/>
      <c r="D3" s="192"/>
      <c r="E3" s="195"/>
      <c r="F3" s="203"/>
      <c r="G3" s="203"/>
      <c r="H3" s="192"/>
      <c r="I3" s="192"/>
      <c r="J3" s="192"/>
      <c r="K3" s="192"/>
      <c r="L3" s="197"/>
    </row>
    <row r="4" spans="1:12" ht="12.4" customHeight="1" thickBot="1" x14ac:dyDescent="0.25">
      <c r="A4" s="190"/>
      <c r="B4" s="193"/>
      <c r="C4" s="193"/>
      <c r="D4" s="199"/>
      <c r="E4" s="198"/>
      <c r="F4" s="44" t="s">
        <v>8</v>
      </c>
      <c r="G4" s="44" t="s">
        <v>9</v>
      </c>
      <c r="H4" s="155" t="s">
        <v>10</v>
      </c>
      <c r="I4" s="199"/>
      <c r="J4" s="193"/>
      <c r="K4" s="199"/>
      <c r="L4" s="204"/>
    </row>
    <row r="5" spans="1:12" ht="26.25" thickBot="1" x14ac:dyDescent="0.25">
      <c r="A5" s="18" t="s">
        <v>261</v>
      </c>
      <c r="B5" s="11" t="s">
        <v>0</v>
      </c>
      <c r="C5" s="11" t="s">
        <v>28</v>
      </c>
      <c r="D5" s="23">
        <v>2500</v>
      </c>
      <c r="E5" s="35" t="s">
        <v>13</v>
      </c>
      <c r="F5" s="52">
        <v>487.42400000000004</v>
      </c>
      <c r="G5" s="52">
        <v>293.60000000000002</v>
      </c>
      <c r="H5" s="52">
        <f t="shared" ref="H5:H50" si="0">SQRT(F5^2+G5^2)</f>
        <v>569.01943356620086</v>
      </c>
      <c r="I5" s="12">
        <f>H5/$D5</f>
        <v>0.22760777342648034</v>
      </c>
      <c r="J5" s="47" t="s">
        <v>39</v>
      </c>
      <c r="K5" s="19">
        <v>0.81247648745258882</v>
      </c>
      <c r="L5" s="160">
        <v>0.62273636458770265</v>
      </c>
    </row>
    <row r="6" spans="1:12" x14ac:dyDescent="0.2">
      <c r="A6" s="180" t="s">
        <v>71</v>
      </c>
      <c r="B6" s="1" t="s">
        <v>0</v>
      </c>
      <c r="C6" s="1" t="s">
        <v>89</v>
      </c>
      <c r="D6" s="132">
        <v>6300</v>
      </c>
      <c r="E6" s="67"/>
      <c r="F6" s="21">
        <v>0</v>
      </c>
      <c r="G6" s="21">
        <v>0</v>
      </c>
      <c r="H6" s="21">
        <f t="shared" si="0"/>
        <v>0</v>
      </c>
      <c r="I6" s="15">
        <f>H6/$D6</f>
        <v>0</v>
      </c>
      <c r="J6" s="66">
        <f>H8/$D6</f>
        <v>0.14575238980299068</v>
      </c>
      <c r="K6" s="16"/>
      <c r="L6" s="156"/>
    </row>
    <row r="7" spans="1:12" x14ac:dyDescent="0.2">
      <c r="A7" s="181"/>
      <c r="B7" s="4" t="s">
        <v>1</v>
      </c>
      <c r="C7" s="4" t="s">
        <v>28</v>
      </c>
      <c r="D7" s="22">
        <v>2500</v>
      </c>
      <c r="E7" s="68" t="s">
        <v>24</v>
      </c>
      <c r="F7" s="22">
        <v>734.4</v>
      </c>
      <c r="G7" s="22">
        <v>551.20000000000005</v>
      </c>
      <c r="H7" s="22">
        <f t="shared" si="0"/>
        <v>918.24005575884132</v>
      </c>
      <c r="I7" s="17">
        <f>H7/$D7</f>
        <v>0.36729602230353653</v>
      </c>
      <c r="J7" s="65">
        <f>H8/$D7</f>
        <v>0.36729602230353653</v>
      </c>
      <c r="K7" s="139">
        <v>0.67889120914148393</v>
      </c>
      <c r="L7" s="157">
        <v>0.68845315904139448</v>
      </c>
    </row>
    <row r="8" spans="1:12" ht="13.5" thickBot="1" x14ac:dyDescent="0.25">
      <c r="A8" s="182"/>
      <c r="B8" s="6" t="s">
        <v>4</v>
      </c>
      <c r="C8" s="6"/>
      <c r="D8" s="25"/>
      <c r="E8" s="36" t="s">
        <v>24</v>
      </c>
      <c r="F8" s="55">
        <v>734.4</v>
      </c>
      <c r="G8" s="55">
        <v>551.20000000000005</v>
      </c>
      <c r="H8" s="55">
        <f t="shared" si="0"/>
        <v>918.24005575884132</v>
      </c>
      <c r="I8" s="26"/>
      <c r="J8" s="48"/>
      <c r="K8" s="98">
        <v>0.67889120914148393</v>
      </c>
      <c r="L8" s="158">
        <v>0.68845315904139448</v>
      </c>
    </row>
    <row r="9" spans="1:12" x14ac:dyDescent="0.2">
      <c r="A9" s="183" t="s">
        <v>262</v>
      </c>
      <c r="B9" s="1" t="s">
        <v>0</v>
      </c>
      <c r="C9" s="1" t="s">
        <v>31</v>
      </c>
      <c r="D9" s="21">
        <v>10000</v>
      </c>
      <c r="E9" s="67" t="s">
        <v>19</v>
      </c>
      <c r="F9" s="132">
        <v>3405.6</v>
      </c>
      <c r="G9" s="132">
        <v>2481.6</v>
      </c>
      <c r="H9" s="21">
        <f t="shared" si="0"/>
        <v>4213.8402817382621</v>
      </c>
      <c r="I9" s="15">
        <f>H9/$D9</f>
        <v>0.4213840281738262</v>
      </c>
      <c r="J9" s="66">
        <f>H11/$D9</f>
        <v>0.67689620592820587</v>
      </c>
      <c r="K9" s="16">
        <v>0.67146324590844653</v>
      </c>
      <c r="L9" s="156">
        <v>0.55523320687346578</v>
      </c>
    </row>
    <row r="10" spans="1:12" x14ac:dyDescent="0.2">
      <c r="A10" s="184"/>
      <c r="B10" s="4" t="s">
        <v>1</v>
      </c>
      <c r="C10" s="4" t="s">
        <v>31</v>
      </c>
      <c r="D10" s="22">
        <v>10000</v>
      </c>
      <c r="E10" s="68" t="s">
        <v>33</v>
      </c>
      <c r="F10" s="134">
        <v>2481.6</v>
      </c>
      <c r="G10" s="134">
        <v>950.4</v>
      </c>
      <c r="H10" s="22">
        <f t="shared" si="0"/>
        <v>2657.366877192534</v>
      </c>
      <c r="I10" s="17">
        <f>H10/$D10</f>
        <v>0.26573668771925341</v>
      </c>
      <c r="J10" s="65">
        <f>H11/$D10</f>
        <v>0.67689620592820587</v>
      </c>
      <c r="K10" s="139">
        <v>0.73879681570560196</v>
      </c>
      <c r="L10" s="157">
        <v>0.3438055720213396</v>
      </c>
    </row>
    <row r="11" spans="1:12" ht="13.5" thickBot="1" x14ac:dyDescent="0.25">
      <c r="A11" s="185"/>
      <c r="B11" s="6" t="s">
        <v>4</v>
      </c>
      <c r="C11" s="6"/>
      <c r="D11" s="25"/>
      <c r="E11" s="36" t="s">
        <v>19</v>
      </c>
      <c r="F11" s="55">
        <v>5834.4</v>
      </c>
      <c r="G11" s="55">
        <v>3432</v>
      </c>
      <c r="H11" s="55">
        <f t="shared" si="0"/>
        <v>6768.9620592820584</v>
      </c>
      <c r="I11" s="26"/>
      <c r="J11" s="48"/>
      <c r="K11" s="27">
        <v>0.70515413190621545</v>
      </c>
      <c r="L11" s="158">
        <v>0.46441756842775317</v>
      </c>
    </row>
    <row r="12" spans="1:12" ht="26.25" thickBot="1" x14ac:dyDescent="0.25">
      <c r="A12" s="14" t="s">
        <v>72</v>
      </c>
      <c r="B12" s="11" t="s">
        <v>0</v>
      </c>
      <c r="C12" s="11" t="s">
        <v>28</v>
      </c>
      <c r="D12" s="23">
        <v>1000</v>
      </c>
      <c r="E12" s="35" t="s">
        <v>24</v>
      </c>
      <c r="F12" s="52">
        <v>161.56000000000003</v>
      </c>
      <c r="G12" s="52">
        <v>132</v>
      </c>
      <c r="H12" s="52">
        <f t="shared" si="0"/>
        <v>208.62797894817467</v>
      </c>
      <c r="I12" s="12">
        <f>H12/$D12</f>
        <v>0.20862797894817467</v>
      </c>
      <c r="J12" s="47" t="s">
        <v>39</v>
      </c>
      <c r="K12" s="123">
        <v>0.7542585249969922</v>
      </c>
      <c r="L12" s="160">
        <v>0.70705535222192339</v>
      </c>
    </row>
    <row r="13" spans="1:12" ht="13.5" thickBot="1" x14ac:dyDescent="0.25">
      <c r="A13" s="14" t="s">
        <v>97</v>
      </c>
      <c r="B13" s="11" t="s">
        <v>0</v>
      </c>
      <c r="C13" s="11" t="s">
        <v>29</v>
      </c>
      <c r="D13" s="23">
        <v>1600</v>
      </c>
      <c r="E13" s="60" t="s">
        <v>52</v>
      </c>
      <c r="F13" s="56">
        <v>472.65</v>
      </c>
      <c r="G13" s="56">
        <v>338.8</v>
      </c>
      <c r="H13" s="52">
        <f t="shared" si="0"/>
        <v>581.53543529178</v>
      </c>
      <c r="I13" s="12">
        <f>H13/$D13</f>
        <v>0.3634596470573625</v>
      </c>
      <c r="J13" s="47" t="s">
        <v>39</v>
      </c>
      <c r="K13" s="123">
        <v>0.71623859841696169</v>
      </c>
      <c r="L13" s="160">
        <v>0.61181622957675641</v>
      </c>
    </row>
    <row r="14" spans="1:12" x14ac:dyDescent="0.2">
      <c r="A14" s="180" t="s">
        <v>263</v>
      </c>
      <c r="B14" s="1" t="s">
        <v>0</v>
      </c>
      <c r="C14" s="1" t="s">
        <v>30</v>
      </c>
      <c r="D14" s="21">
        <v>10000</v>
      </c>
      <c r="E14" s="67" t="s">
        <v>52</v>
      </c>
      <c r="F14" s="21">
        <v>2894.4</v>
      </c>
      <c r="G14" s="21">
        <v>1459.2</v>
      </c>
      <c r="H14" s="21">
        <f t="shared" si="0"/>
        <v>3241.4219102116281</v>
      </c>
      <c r="I14" s="15">
        <f>H14/$D14</f>
        <v>0.32414219102116282</v>
      </c>
      <c r="J14" s="66">
        <f>H16/$D14</f>
        <v>0.40350861205183713</v>
      </c>
      <c r="K14" s="16">
        <v>0.75238763340817461</v>
      </c>
      <c r="L14" s="156">
        <v>0.45888246975988461</v>
      </c>
    </row>
    <row r="15" spans="1:12" x14ac:dyDescent="0.2">
      <c r="A15" s="181"/>
      <c r="B15" s="4" t="s">
        <v>1</v>
      </c>
      <c r="C15" s="4" t="s">
        <v>30</v>
      </c>
      <c r="D15" s="22">
        <v>10000</v>
      </c>
      <c r="E15" s="68" t="s">
        <v>24</v>
      </c>
      <c r="F15" s="22">
        <v>816</v>
      </c>
      <c r="G15" s="22">
        <v>416</v>
      </c>
      <c r="H15" s="22">
        <f t="shared" si="0"/>
        <v>915.9213940071495</v>
      </c>
      <c r="I15" s="17">
        <f>H15/$D15</f>
        <v>9.159213940071495E-2</v>
      </c>
      <c r="J15" s="65">
        <f>H16/$D15</f>
        <v>0.40350861205183713</v>
      </c>
      <c r="K15" s="139">
        <v>0.81566781900862273</v>
      </c>
      <c r="L15" s="157">
        <v>0.55740219892610587</v>
      </c>
    </row>
    <row r="16" spans="1:12" ht="13.5" thickBot="1" x14ac:dyDescent="0.25">
      <c r="A16" s="182"/>
      <c r="B16" s="6" t="s">
        <v>4</v>
      </c>
      <c r="C16" s="6"/>
      <c r="D16" s="25"/>
      <c r="E16" s="36" t="s">
        <v>50</v>
      </c>
      <c r="F16" s="55">
        <v>3593.6</v>
      </c>
      <c r="G16" s="55">
        <v>1835.2</v>
      </c>
      <c r="H16" s="55">
        <f t="shared" si="0"/>
        <v>4035.0861205183714</v>
      </c>
      <c r="I16" s="26"/>
      <c r="J16" s="48"/>
      <c r="K16" s="98">
        <v>0.78902524470287294</v>
      </c>
      <c r="L16" s="158">
        <v>0.48127826279018421</v>
      </c>
    </row>
    <row r="17" spans="1:12" x14ac:dyDescent="0.2">
      <c r="A17" s="180" t="s">
        <v>264</v>
      </c>
      <c r="B17" s="1" t="s">
        <v>0</v>
      </c>
      <c r="C17" s="1" t="s">
        <v>31</v>
      </c>
      <c r="D17" s="21">
        <v>10000</v>
      </c>
      <c r="E17" s="67" t="s">
        <v>26</v>
      </c>
      <c r="F17" s="21">
        <v>1744.95</v>
      </c>
      <c r="G17" s="21">
        <v>588.80000000000007</v>
      </c>
      <c r="H17" s="21">
        <f t="shared" si="0"/>
        <v>1841.6123214455315</v>
      </c>
      <c r="I17" s="15">
        <f>H17/$D17</f>
        <v>0.18416123214455316</v>
      </c>
      <c r="J17" s="66">
        <f>H19/$D17</f>
        <v>0.46648319249572112</v>
      </c>
      <c r="K17" s="16">
        <v>0.80337090567267699</v>
      </c>
      <c r="L17" s="156">
        <v>0.29978271223421149</v>
      </c>
    </row>
    <row r="18" spans="1:12" x14ac:dyDescent="0.2">
      <c r="A18" s="181"/>
      <c r="B18" s="4" t="s">
        <v>1</v>
      </c>
      <c r="C18" s="4" t="s">
        <v>31</v>
      </c>
      <c r="D18" s="22">
        <v>10000</v>
      </c>
      <c r="E18" s="68" t="s">
        <v>38</v>
      </c>
      <c r="F18" s="22">
        <v>2848</v>
      </c>
      <c r="G18" s="22">
        <v>825.6</v>
      </c>
      <c r="H18" s="22">
        <f t="shared" si="0"/>
        <v>2965.2519892919722</v>
      </c>
      <c r="I18" s="17">
        <f>H18/$D18</f>
        <v>0.29652519892919721</v>
      </c>
      <c r="J18" s="65">
        <f>H19/$D18</f>
        <v>0.46648319249572112</v>
      </c>
      <c r="K18" s="139">
        <v>0.82159474408273636</v>
      </c>
      <c r="L18" s="157">
        <v>0.3035244307128962</v>
      </c>
    </row>
    <row r="19" spans="1:12" ht="13.5" thickBot="1" x14ac:dyDescent="0.25">
      <c r="A19" s="182"/>
      <c r="B19" s="6" t="s">
        <v>4</v>
      </c>
      <c r="C19" s="6"/>
      <c r="D19" s="25"/>
      <c r="E19" s="36" t="s">
        <v>24</v>
      </c>
      <c r="F19" s="55">
        <v>4475.59</v>
      </c>
      <c r="G19" s="55">
        <v>1315.1999999999998</v>
      </c>
      <c r="H19" s="55">
        <f t="shared" si="0"/>
        <v>4664.8319249572114</v>
      </c>
      <c r="I19" s="26"/>
      <c r="J19" s="48"/>
      <c r="K19" s="98">
        <v>0.83932036757305317</v>
      </c>
      <c r="L19" s="158">
        <v>0.30210970079413096</v>
      </c>
    </row>
    <row r="20" spans="1:12" x14ac:dyDescent="0.2">
      <c r="A20" s="180" t="s">
        <v>265</v>
      </c>
      <c r="B20" s="1" t="s">
        <v>0</v>
      </c>
      <c r="C20" s="1" t="s">
        <v>31</v>
      </c>
      <c r="D20" s="21">
        <v>16000</v>
      </c>
      <c r="E20" s="67" t="s">
        <v>13</v>
      </c>
      <c r="F20" s="21">
        <v>4910.4000000000005</v>
      </c>
      <c r="G20" s="21">
        <v>2692.8</v>
      </c>
      <c r="H20" s="21">
        <f t="shared" si="0"/>
        <v>5600.2857069974571</v>
      </c>
      <c r="I20" s="15">
        <f>H20/$D20</f>
        <v>0.35001785668734109</v>
      </c>
      <c r="J20" s="66">
        <f>H22/$D20</f>
        <v>0.62717800104914412</v>
      </c>
      <c r="K20" s="16">
        <v>0.91843589326951891</v>
      </c>
      <c r="L20" s="156">
        <v>0.51830884124307386</v>
      </c>
    </row>
    <row r="21" spans="1:12" x14ac:dyDescent="0.2">
      <c r="A21" s="181"/>
      <c r="B21" s="4" t="s">
        <v>1</v>
      </c>
      <c r="C21" s="4" t="s">
        <v>31</v>
      </c>
      <c r="D21" s="22">
        <v>16000</v>
      </c>
      <c r="E21" s="68" t="s">
        <v>25</v>
      </c>
      <c r="F21" s="22">
        <v>4699.2</v>
      </c>
      <c r="G21" s="22">
        <v>396</v>
      </c>
      <c r="H21" s="22">
        <f t="shared" si="0"/>
        <v>4715.8558756603234</v>
      </c>
      <c r="I21" s="17">
        <f>H21/$D21</f>
        <v>0.2947409922287702</v>
      </c>
      <c r="J21" s="65">
        <f>H22/$D21</f>
        <v>0.62717800104914412</v>
      </c>
      <c r="K21" s="139">
        <v>0.94592600005589977</v>
      </c>
      <c r="L21" s="157">
        <v>7.3194856577645892E-2</v>
      </c>
    </row>
    <row r="22" spans="1:12" ht="13.5" thickBot="1" x14ac:dyDescent="0.25">
      <c r="A22" s="182"/>
      <c r="B22" s="6" t="s">
        <v>4</v>
      </c>
      <c r="C22" s="6"/>
      <c r="D22" s="25"/>
      <c r="E22" s="36" t="s">
        <v>13</v>
      </c>
      <c r="F22" s="55">
        <v>9530.4000000000015</v>
      </c>
      <c r="G22" s="55">
        <v>3141.6000000000004</v>
      </c>
      <c r="H22" s="55">
        <f t="shared" si="0"/>
        <v>10034.848016786305</v>
      </c>
      <c r="I22" s="26"/>
      <c r="J22" s="48"/>
      <c r="K22" s="98">
        <v>0.93758773826667241</v>
      </c>
      <c r="L22" s="158">
        <v>0.29865771812080538</v>
      </c>
    </row>
    <row r="23" spans="1:12" ht="26.25" thickBot="1" x14ac:dyDescent="0.25">
      <c r="A23" s="18" t="s">
        <v>266</v>
      </c>
      <c r="B23" s="11" t="s">
        <v>0</v>
      </c>
      <c r="C23" s="151" t="s">
        <v>69</v>
      </c>
      <c r="D23" s="150">
        <v>6300</v>
      </c>
      <c r="E23" s="35" t="s">
        <v>33</v>
      </c>
      <c r="F23" s="52">
        <v>485.62800000000004</v>
      </c>
      <c r="G23" s="52">
        <v>267.2</v>
      </c>
      <c r="H23" s="52">
        <f t="shared" si="0"/>
        <v>554.28367681540112</v>
      </c>
      <c r="I23" s="12">
        <f>H23/$D23</f>
        <v>8.7981536002444627E-2</v>
      </c>
      <c r="J23" s="47" t="s">
        <v>39</v>
      </c>
      <c r="K23" s="123">
        <v>0.80471035883506903</v>
      </c>
      <c r="L23" s="160">
        <v>0.46001509373075106</v>
      </c>
    </row>
    <row r="24" spans="1:12" x14ac:dyDescent="0.2">
      <c r="A24" s="177" t="s">
        <v>98</v>
      </c>
      <c r="B24" s="91" t="s">
        <v>0</v>
      </c>
      <c r="C24" s="91" t="s">
        <v>28</v>
      </c>
      <c r="D24" s="70">
        <v>1600</v>
      </c>
      <c r="E24" s="33" t="s">
        <v>7</v>
      </c>
      <c r="F24" s="21">
        <v>632.28800000000012</v>
      </c>
      <c r="G24" s="21">
        <v>409.6</v>
      </c>
      <c r="H24" s="21">
        <f t="shared" si="0"/>
        <v>753.36596348919306</v>
      </c>
      <c r="I24" s="15">
        <f>H24/$D24</f>
        <v>0.47085372718074564</v>
      </c>
      <c r="J24" s="66">
        <f>H26/$D24</f>
        <v>0.47085372718074564</v>
      </c>
      <c r="K24" s="16">
        <v>0.80747032859290935</v>
      </c>
      <c r="L24" s="156">
        <v>0.64262582262398971</v>
      </c>
    </row>
    <row r="25" spans="1:12" x14ac:dyDescent="0.2">
      <c r="A25" s="178"/>
      <c r="B25" s="92" t="s">
        <v>1</v>
      </c>
      <c r="C25" s="92" t="s">
        <v>29</v>
      </c>
      <c r="D25" s="112">
        <v>1600</v>
      </c>
      <c r="E25" s="34"/>
      <c r="F25" s="22">
        <v>0</v>
      </c>
      <c r="G25" s="22">
        <v>0</v>
      </c>
      <c r="H25" s="22">
        <f t="shared" si="0"/>
        <v>0</v>
      </c>
      <c r="I25" s="17">
        <f>H25/$D25</f>
        <v>0</v>
      </c>
      <c r="J25" s="65">
        <f>H26/$D25</f>
        <v>0.47085372718074564</v>
      </c>
      <c r="K25" s="139"/>
      <c r="L25" s="157"/>
    </row>
    <row r="26" spans="1:12" ht="13.5" thickBot="1" x14ac:dyDescent="0.25">
      <c r="A26" s="178"/>
      <c r="B26" s="92" t="s">
        <v>4</v>
      </c>
      <c r="C26" s="92"/>
      <c r="D26" s="93"/>
      <c r="E26" s="34" t="s">
        <v>7</v>
      </c>
      <c r="F26" s="50">
        <v>632.28800000000012</v>
      </c>
      <c r="G26" s="50">
        <v>409.6</v>
      </c>
      <c r="H26" s="50">
        <f t="shared" si="0"/>
        <v>753.36596348919306</v>
      </c>
      <c r="I26" s="17"/>
      <c r="J26" s="65"/>
      <c r="K26" s="98">
        <v>0.80747032859290935</v>
      </c>
      <c r="L26" s="157">
        <v>0.64262582262398971</v>
      </c>
    </row>
    <row r="27" spans="1:12" x14ac:dyDescent="0.2">
      <c r="A27" s="177" t="s">
        <v>267</v>
      </c>
      <c r="B27" s="1" t="s">
        <v>0</v>
      </c>
      <c r="C27" s="1" t="s">
        <v>28</v>
      </c>
      <c r="D27" s="21">
        <v>1000</v>
      </c>
      <c r="E27" s="67" t="s">
        <v>24</v>
      </c>
      <c r="F27" s="21">
        <v>150.49600000000001</v>
      </c>
      <c r="G27" s="21">
        <v>39.6</v>
      </c>
      <c r="H27" s="21">
        <f t="shared" si="0"/>
        <v>155.61878426462533</v>
      </c>
      <c r="I27" s="15">
        <f>H27/$D27</f>
        <v>0.15561878426462533</v>
      </c>
      <c r="J27" s="66">
        <f>H29/$D27</f>
        <v>0.24607274530918696</v>
      </c>
      <c r="K27" s="16">
        <v>0.68214512106388514</v>
      </c>
      <c r="L27" s="156">
        <v>0.19063874798663372</v>
      </c>
    </row>
    <row r="28" spans="1:12" x14ac:dyDescent="0.2">
      <c r="A28" s="178"/>
      <c r="B28" s="4" t="s">
        <v>1</v>
      </c>
      <c r="C28" s="4" t="s">
        <v>28</v>
      </c>
      <c r="D28" s="22">
        <v>1000</v>
      </c>
      <c r="E28" s="68" t="s">
        <v>38</v>
      </c>
      <c r="F28" s="22">
        <v>98.4</v>
      </c>
      <c r="G28" s="22">
        <v>12</v>
      </c>
      <c r="H28" s="22">
        <f t="shared" si="0"/>
        <v>99.129006854704244</v>
      </c>
      <c r="I28" s="17">
        <f>H28/$D28</f>
        <v>9.9129006854704244E-2</v>
      </c>
      <c r="J28" s="65">
        <f>H29/$D28</f>
        <v>0.24607274530918696</v>
      </c>
      <c r="K28" s="139">
        <v>0.81036294256927766</v>
      </c>
      <c r="L28" s="157">
        <v>0.16071053184780321</v>
      </c>
    </row>
    <row r="29" spans="1:12" ht="13.5" thickBot="1" x14ac:dyDescent="0.25">
      <c r="A29" s="179"/>
      <c r="B29" s="6" t="s">
        <v>4</v>
      </c>
      <c r="C29" s="6"/>
      <c r="D29" s="25"/>
      <c r="E29" s="36" t="s">
        <v>132</v>
      </c>
      <c r="F29" s="55">
        <v>240.77199999999999</v>
      </c>
      <c r="G29" s="55">
        <v>50.800000000000004</v>
      </c>
      <c r="H29" s="55">
        <f t="shared" si="0"/>
        <v>246.07274530918696</v>
      </c>
      <c r="I29" s="26"/>
      <c r="J29" s="48"/>
      <c r="K29" s="139">
        <v>0.75710252015293455</v>
      </c>
      <c r="L29" s="158">
        <v>0.17769209433867897</v>
      </c>
    </row>
    <row r="30" spans="1:12" x14ac:dyDescent="0.2">
      <c r="A30" s="177" t="s">
        <v>268</v>
      </c>
      <c r="B30" s="1" t="s">
        <v>0</v>
      </c>
      <c r="C30" s="1" t="s">
        <v>28</v>
      </c>
      <c r="D30" s="21">
        <v>1600</v>
      </c>
      <c r="E30" s="67" t="s">
        <v>34</v>
      </c>
      <c r="F30" s="21">
        <v>174.512</v>
      </c>
      <c r="G30" s="21">
        <v>52.800000000000004</v>
      </c>
      <c r="H30" s="21">
        <f t="shared" si="0"/>
        <v>182.32465040141994</v>
      </c>
      <c r="I30" s="15">
        <f>H30/$D30</f>
        <v>0.11395290650088746</v>
      </c>
      <c r="J30" s="66">
        <f>H32/$D30</f>
        <v>0.11395290650088746</v>
      </c>
      <c r="K30" s="16">
        <v>0.8176493910555781</v>
      </c>
      <c r="L30" s="156">
        <v>0.30354604951485264</v>
      </c>
    </row>
    <row r="31" spans="1:12" x14ac:dyDescent="0.2">
      <c r="A31" s="178"/>
      <c r="B31" s="4" t="s">
        <v>1</v>
      </c>
      <c r="C31" s="4" t="s">
        <v>28</v>
      </c>
      <c r="D31" s="22">
        <v>1600</v>
      </c>
      <c r="E31" s="68"/>
      <c r="F31" s="22">
        <v>0</v>
      </c>
      <c r="G31" s="22">
        <v>0</v>
      </c>
      <c r="H31" s="22">
        <f t="shared" si="0"/>
        <v>0</v>
      </c>
      <c r="I31" s="17">
        <f>H31/$D31</f>
        <v>0</v>
      </c>
      <c r="J31" s="65">
        <f>H32/$D31</f>
        <v>0.11395290650088746</v>
      </c>
      <c r="K31" s="139"/>
      <c r="L31" s="157"/>
    </row>
    <row r="32" spans="1:12" ht="13.5" thickBot="1" x14ac:dyDescent="0.25">
      <c r="A32" s="179"/>
      <c r="B32" s="6" t="s">
        <v>4</v>
      </c>
      <c r="C32" s="6"/>
      <c r="D32" s="25"/>
      <c r="E32" s="36" t="s">
        <v>34</v>
      </c>
      <c r="F32" s="55">
        <v>174.512</v>
      </c>
      <c r="G32" s="55">
        <v>52.800000000000004</v>
      </c>
      <c r="H32" s="55">
        <f t="shared" si="0"/>
        <v>182.32465040141994</v>
      </c>
      <c r="I32" s="26"/>
      <c r="J32" s="48"/>
      <c r="K32" s="139">
        <v>0.8176493910555781</v>
      </c>
      <c r="L32" s="158">
        <v>0.30354604951485264</v>
      </c>
    </row>
    <row r="33" spans="1:12" x14ac:dyDescent="0.2">
      <c r="A33" s="177" t="s">
        <v>269</v>
      </c>
      <c r="B33" s="1" t="s">
        <v>0</v>
      </c>
      <c r="C33" s="1" t="s">
        <v>29</v>
      </c>
      <c r="D33" s="21">
        <v>1000</v>
      </c>
      <c r="E33" s="67" t="s">
        <v>7</v>
      </c>
      <c r="F33" s="21">
        <v>48.4</v>
      </c>
      <c r="G33" s="21">
        <v>1.6</v>
      </c>
      <c r="H33" s="21">
        <f t="shared" si="0"/>
        <v>48.426439059670699</v>
      </c>
      <c r="I33" s="15">
        <f>H33/$D33</f>
        <v>4.8426439059670701E-2</v>
      </c>
      <c r="J33" s="66">
        <f>H35/$D33</f>
        <v>4.8426439059670701E-2</v>
      </c>
      <c r="K33" s="16">
        <v>0.69751856950663027</v>
      </c>
      <c r="L33" s="156">
        <v>0.12630792227204785</v>
      </c>
    </row>
    <row r="34" spans="1:12" x14ac:dyDescent="0.2">
      <c r="A34" s="178"/>
      <c r="B34" s="4" t="s">
        <v>1</v>
      </c>
      <c r="C34" s="4" t="s">
        <v>29</v>
      </c>
      <c r="D34" s="83">
        <v>1000</v>
      </c>
      <c r="E34" s="68"/>
      <c r="F34" s="22">
        <v>0</v>
      </c>
      <c r="G34" s="22">
        <v>0</v>
      </c>
      <c r="H34" s="83">
        <f t="shared" si="0"/>
        <v>0</v>
      </c>
      <c r="I34" s="17">
        <f>H34/$D34</f>
        <v>0</v>
      </c>
      <c r="J34" s="65">
        <f>H35/$D34</f>
        <v>4.8426439059670701E-2</v>
      </c>
      <c r="K34" s="139">
        <v>0.96618730095541383</v>
      </c>
      <c r="L34" s="157">
        <v>0</v>
      </c>
    </row>
    <row r="35" spans="1:12" ht="13.5" thickBot="1" x14ac:dyDescent="0.25">
      <c r="A35" s="179"/>
      <c r="B35" s="6" t="s">
        <v>4</v>
      </c>
      <c r="C35" s="6"/>
      <c r="D35" s="25"/>
      <c r="E35" s="75" t="s">
        <v>7</v>
      </c>
      <c r="F35" s="57">
        <v>48.4</v>
      </c>
      <c r="G35" s="57">
        <v>1.6</v>
      </c>
      <c r="H35" s="59">
        <f t="shared" si="0"/>
        <v>48.426439059670699</v>
      </c>
      <c r="I35" s="26"/>
      <c r="J35" s="48"/>
      <c r="K35" s="139">
        <v>0.744639315559666</v>
      </c>
      <c r="L35" s="159">
        <v>9.7895535616017798E-2</v>
      </c>
    </row>
    <row r="36" spans="1:12" ht="13.5" thickBot="1" x14ac:dyDescent="0.25">
      <c r="A36" s="14" t="s">
        <v>270</v>
      </c>
      <c r="B36" s="11" t="s">
        <v>0</v>
      </c>
      <c r="C36" s="11" t="s">
        <v>28</v>
      </c>
      <c r="D36" s="111">
        <v>1000</v>
      </c>
      <c r="E36" s="60" t="s">
        <v>38</v>
      </c>
      <c r="F36" s="56">
        <v>42.7</v>
      </c>
      <c r="G36" s="56">
        <v>11.9</v>
      </c>
      <c r="H36" s="52">
        <f t="shared" si="0"/>
        <v>44.327192557165176</v>
      </c>
      <c r="I36" s="12">
        <f>H36/$D36</f>
        <v>4.4327192557165176E-2</v>
      </c>
      <c r="J36" s="47" t="s">
        <v>39</v>
      </c>
      <c r="K36" s="19">
        <v>0.80441436449052384</v>
      </c>
      <c r="L36" s="160">
        <v>0.39409951563188023</v>
      </c>
    </row>
    <row r="37" spans="1:12" x14ac:dyDescent="0.2">
      <c r="A37" s="180" t="s">
        <v>271</v>
      </c>
      <c r="B37" s="1" t="s">
        <v>0</v>
      </c>
      <c r="C37" s="1" t="s">
        <v>69</v>
      </c>
      <c r="D37" s="21">
        <v>6300</v>
      </c>
      <c r="E37" s="131" t="s">
        <v>25</v>
      </c>
      <c r="F37" s="132">
        <v>2739</v>
      </c>
      <c r="G37" s="132">
        <v>990</v>
      </c>
      <c r="H37" s="21">
        <f t="shared" si="0"/>
        <v>2912.4252780114375</v>
      </c>
      <c r="I37" s="15">
        <f>H37/$D37</f>
        <v>0.46228972666848217</v>
      </c>
      <c r="J37" s="66">
        <f>H39/$D37</f>
        <v>0.90281789145138058</v>
      </c>
      <c r="K37" s="16">
        <v>0.81561465722661641</v>
      </c>
      <c r="L37" s="156">
        <v>0.38933764135702764</v>
      </c>
    </row>
    <row r="38" spans="1:12" x14ac:dyDescent="0.2">
      <c r="A38" s="181"/>
      <c r="B38" s="4" t="s">
        <v>1</v>
      </c>
      <c r="C38" s="4" t="s">
        <v>69</v>
      </c>
      <c r="D38" s="22">
        <v>6300</v>
      </c>
      <c r="E38" s="133" t="s">
        <v>26</v>
      </c>
      <c r="F38" s="134">
        <v>2395.8000000000002</v>
      </c>
      <c r="G38" s="134">
        <v>1636.8</v>
      </c>
      <c r="H38" s="22">
        <f t="shared" si="0"/>
        <v>2901.5464635259591</v>
      </c>
      <c r="I38" s="17">
        <f>H38/$D38</f>
        <v>0.4605629307184062</v>
      </c>
      <c r="J38" s="65">
        <f>H39/$D38</f>
        <v>0.90281789145138058</v>
      </c>
      <c r="K38" s="139">
        <v>0.8241905500649066</v>
      </c>
      <c r="L38" s="157">
        <v>0.65618549607816157</v>
      </c>
    </row>
    <row r="39" spans="1:12" ht="13.5" thickBot="1" x14ac:dyDescent="0.25">
      <c r="A39" s="182"/>
      <c r="B39" s="6" t="s">
        <v>4</v>
      </c>
      <c r="C39" s="6"/>
      <c r="D39" s="25"/>
      <c r="E39" s="135" t="s">
        <v>6</v>
      </c>
      <c r="F39" s="136">
        <v>5088.6000000000004</v>
      </c>
      <c r="G39" s="136">
        <v>2541</v>
      </c>
      <c r="H39" s="55">
        <f t="shared" si="0"/>
        <v>5687.7527161436974</v>
      </c>
      <c r="I39" s="26"/>
      <c r="J39" s="48"/>
      <c r="K39" s="98">
        <v>0.83348102935549173</v>
      </c>
      <c r="L39" s="158">
        <v>0.51596578294371154</v>
      </c>
    </row>
    <row r="40" spans="1:12" x14ac:dyDescent="0.2">
      <c r="A40" s="180" t="s">
        <v>272</v>
      </c>
      <c r="B40" s="91" t="s">
        <v>0</v>
      </c>
      <c r="C40" s="91" t="s">
        <v>28</v>
      </c>
      <c r="D40" s="113">
        <v>2500</v>
      </c>
      <c r="E40" s="78" t="s">
        <v>24</v>
      </c>
      <c r="F40" s="39">
        <v>783.2</v>
      </c>
      <c r="G40" s="39">
        <v>580.80000000000007</v>
      </c>
      <c r="H40" s="21">
        <f t="shared" si="0"/>
        <v>975.05429592407836</v>
      </c>
      <c r="I40" s="15">
        <f>H40/$D40</f>
        <v>0.39002171836963134</v>
      </c>
      <c r="J40" s="66">
        <f>H42/$D40</f>
        <v>0.75954553148576942</v>
      </c>
      <c r="K40" s="16">
        <v>0.48658191324949751</v>
      </c>
      <c r="L40" s="161">
        <v>0.74493731918997108</v>
      </c>
    </row>
    <row r="41" spans="1:12" x14ac:dyDescent="0.2">
      <c r="A41" s="181"/>
      <c r="B41" s="92" t="s">
        <v>1</v>
      </c>
      <c r="C41" s="92" t="s">
        <v>28</v>
      </c>
      <c r="D41" s="112">
        <v>2500</v>
      </c>
      <c r="E41" s="34" t="s">
        <v>13</v>
      </c>
      <c r="F41" s="22">
        <v>827.2</v>
      </c>
      <c r="G41" s="22">
        <v>484</v>
      </c>
      <c r="H41" s="22">
        <f t="shared" si="0"/>
        <v>958.39232050345652</v>
      </c>
      <c r="I41" s="17">
        <f>H41/$D41</f>
        <v>0.38335692820138262</v>
      </c>
      <c r="J41" s="65">
        <f>H42/$D41</f>
        <v>0.75954553148576942</v>
      </c>
      <c r="K41" s="139">
        <v>0.73320270056267067</v>
      </c>
      <c r="L41" s="157">
        <v>0.49591598599766629</v>
      </c>
    </row>
    <row r="42" spans="1:12" ht="13.5" thickBot="1" x14ac:dyDescent="0.25">
      <c r="A42" s="181"/>
      <c r="B42" s="92" t="s">
        <v>4</v>
      </c>
      <c r="C42" s="92"/>
      <c r="D42" s="93"/>
      <c r="E42" s="34" t="s">
        <v>24</v>
      </c>
      <c r="F42" s="50">
        <v>1584</v>
      </c>
      <c r="G42" s="50">
        <v>1047.2</v>
      </c>
      <c r="H42" s="50">
        <f t="shared" si="0"/>
        <v>1898.8638287144236</v>
      </c>
      <c r="I42" s="17"/>
      <c r="J42" s="65"/>
      <c r="K42" s="139">
        <v>0.6176630246549919</v>
      </c>
      <c r="L42" s="157">
        <v>0.5897855325336242</v>
      </c>
    </row>
    <row r="43" spans="1:12" ht="26.25" thickBot="1" x14ac:dyDescent="0.25">
      <c r="A43" s="18" t="s">
        <v>273</v>
      </c>
      <c r="B43" s="11" t="s">
        <v>0</v>
      </c>
      <c r="C43" s="11" t="s">
        <v>28</v>
      </c>
      <c r="D43" s="23">
        <v>2500</v>
      </c>
      <c r="E43" s="35" t="s">
        <v>33</v>
      </c>
      <c r="F43" s="52">
        <v>705.94399999999996</v>
      </c>
      <c r="G43" s="52">
        <v>538.79999999999995</v>
      </c>
      <c r="H43" s="52">
        <f t="shared" si="0"/>
        <v>888.06664791331957</v>
      </c>
      <c r="I43" s="12">
        <f>H43/$D43</f>
        <v>0.35522665916532781</v>
      </c>
      <c r="J43" s="47" t="s">
        <v>39</v>
      </c>
      <c r="K43" s="19">
        <v>0.67795979501029879</v>
      </c>
      <c r="L43" s="160">
        <v>0.66631066947595352</v>
      </c>
    </row>
    <row r="44" spans="1:12" x14ac:dyDescent="0.2">
      <c r="A44" s="177" t="s">
        <v>99</v>
      </c>
      <c r="B44" s="91" t="s">
        <v>0</v>
      </c>
      <c r="C44" s="91" t="s">
        <v>28</v>
      </c>
      <c r="D44" s="70">
        <v>1600</v>
      </c>
      <c r="E44" s="33"/>
      <c r="F44" s="21">
        <v>450</v>
      </c>
      <c r="G44" s="21">
        <v>270</v>
      </c>
      <c r="H44" s="21">
        <f t="shared" si="0"/>
        <v>524.78567053607708</v>
      </c>
      <c r="I44" s="15">
        <f>H44/$D44</f>
        <v>0.3279910440850482</v>
      </c>
      <c r="J44" s="66">
        <f>H46/$D44</f>
        <v>0.35272377648806158</v>
      </c>
      <c r="K44" s="16" t="s">
        <v>39</v>
      </c>
      <c r="L44" s="156">
        <v>0.60583941605838931</v>
      </c>
    </row>
    <row r="45" spans="1:12" x14ac:dyDescent="0.2">
      <c r="A45" s="178"/>
      <c r="B45" s="92" t="s">
        <v>1</v>
      </c>
      <c r="C45" s="92" t="s">
        <v>29</v>
      </c>
      <c r="D45" s="93">
        <v>2500</v>
      </c>
      <c r="E45" s="34"/>
      <c r="F45" s="22">
        <v>40</v>
      </c>
      <c r="G45" s="22">
        <v>10</v>
      </c>
      <c r="H45" s="22">
        <f t="shared" si="0"/>
        <v>41.231056256176608</v>
      </c>
      <c r="I45" s="17">
        <f>H45/$D45</f>
        <v>1.6492422502470645E-2</v>
      </c>
      <c r="J45" s="65">
        <f>H46/$D45</f>
        <v>0.22574321695235941</v>
      </c>
      <c r="K45" s="139" t="s">
        <v>39</v>
      </c>
      <c r="L45" s="157">
        <v>0.16666666666650876</v>
      </c>
    </row>
    <row r="46" spans="1:12" ht="13.5" thickBot="1" x14ac:dyDescent="0.25">
      <c r="A46" s="178"/>
      <c r="B46" s="92" t="s">
        <v>4</v>
      </c>
      <c r="C46" s="92"/>
      <c r="D46" s="93"/>
      <c r="E46" s="101"/>
      <c r="F46" s="57">
        <v>490</v>
      </c>
      <c r="G46" s="57">
        <v>280</v>
      </c>
      <c r="H46" s="50">
        <f t="shared" si="0"/>
        <v>564.3580423808985</v>
      </c>
      <c r="I46" s="17"/>
      <c r="J46" s="65"/>
      <c r="K46" s="98" t="s">
        <v>39</v>
      </c>
      <c r="L46" s="159">
        <v>0.57876712328765401</v>
      </c>
    </row>
    <row r="47" spans="1:12" x14ac:dyDescent="0.2">
      <c r="A47" s="177" t="s">
        <v>100</v>
      </c>
      <c r="B47" s="91" t="s">
        <v>0</v>
      </c>
      <c r="C47" s="91" t="s">
        <v>28</v>
      </c>
      <c r="D47" s="70">
        <v>1600</v>
      </c>
      <c r="E47" s="33" t="s">
        <v>6</v>
      </c>
      <c r="F47" s="21">
        <v>8</v>
      </c>
      <c r="G47" s="21">
        <v>1.6</v>
      </c>
      <c r="H47" s="21">
        <f t="shared" si="0"/>
        <v>8.1584312217484563</v>
      </c>
      <c r="I47" s="15">
        <f>H47/$D47</f>
        <v>5.0990195135927853E-3</v>
      </c>
      <c r="J47" s="66">
        <f>H49/$D47</f>
        <v>0.24560084227257853</v>
      </c>
      <c r="K47" s="16">
        <v>0.74736749304665739</v>
      </c>
      <c r="L47" s="156">
        <v>0.19525801952580191</v>
      </c>
    </row>
    <row r="48" spans="1:12" x14ac:dyDescent="0.2">
      <c r="A48" s="178"/>
      <c r="B48" s="92" t="s">
        <v>1</v>
      </c>
      <c r="C48" s="92" t="s">
        <v>29</v>
      </c>
      <c r="D48" s="93">
        <v>2500</v>
      </c>
      <c r="E48" s="34" t="s">
        <v>19</v>
      </c>
      <c r="F48" s="22">
        <v>299.14400000000001</v>
      </c>
      <c r="G48" s="22">
        <v>246.4</v>
      </c>
      <c r="H48" s="22">
        <f t="shared" si="0"/>
        <v>387.55656714343007</v>
      </c>
      <c r="I48" s="17">
        <f>H48/$D48</f>
        <v>0.15502262685737203</v>
      </c>
      <c r="J48" s="65">
        <f>H49/$D48</f>
        <v>0.15718453905445026</v>
      </c>
      <c r="K48" s="139">
        <v>0.69440932634579566</v>
      </c>
      <c r="L48" s="157">
        <v>0.62546615068334566</v>
      </c>
    </row>
    <row r="49" spans="1:12" ht="13.5" thickBot="1" x14ac:dyDescent="0.25">
      <c r="A49" s="179"/>
      <c r="B49" s="96" t="s">
        <v>4</v>
      </c>
      <c r="C49" s="96"/>
      <c r="D49" s="97"/>
      <c r="E49" s="101" t="s">
        <v>19</v>
      </c>
      <c r="F49" s="57">
        <v>305.14400000000001</v>
      </c>
      <c r="G49" s="57">
        <v>247.6</v>
      </c>
      <c r="H49" s="57">
        <f t="shared" si="0"/>
        <v>392.96134763612565</v>
      </c>
      <c r="I49" s="49"/>
      <c r="J49" s="73"/>
      <c r="K49" s="139">
        <v>0.69936417313519628</v>
      </c>
      <c r="L49" s="159">
        <v>0.61445566381486494</v>
      </c>
    </row>
    <row r="50" spans="1:12" ht="13.5" thickBot="1" x14ac:dyDescent="0.25">
      <c r="A50" s="14" t="s">
        <v>274</v>
      </c>
      <c r="B50" s="102" t="s">
        <v>0</v>
      </c>
      <c r="C50" s="102" t="s">
        <v>28</v>
      </c>
      <c r="D50" s="103">
        <v>1600</v>
      </c>
      <c r="E50" s="105" t="s">
        <v>6</v>
      </c>
      <c r="F50" s="52">
        <v>87.68</v>
      </c>
      <c r="G50" s="52">
        <v>16.32</v>
      </c>
      <c r="H50" s="52">
        <f t="shared" si="0"/>
        <v>89.185900230922158</v>
      </c>
      <c r="I50" s="12">
        <f>H50/$D50</f>
        <v>5.5741187644326347E-2</v>
      </c>
      <c r="J50" s="47" t="s">
        <v>39</v>
      </c>
      <c r="K50" s="45">
        <v>0.86387789093832545</v>
      </c>
      <c r="L50" s="160">
        <v>0.24025684473379111</v>
      </c>
    </row>
    <row r="51" spans="1:12" ht="12.75" customHeight="1" x14ac:dyDescent="0.2"/>
  </sheetData>
  <mergeCells count="27">
    <mergeCell ref="E1:L1"/>
    <mergeCell ref="E2:E4"/>
    <mergeCell ref="F2:F3"/>
    <mergeCell ref="G2:G3"/>
    <mergeCell ref="H2:H3"/>
    <mergeCell ref="I2:I4"/>
    <mergeCell ref="J2:J4"/>
    <mergeCell ref="K2:K4"/>
    <mergeCell ref="L2:L4"/>
    <mergeCell ref="A24:A26"/>
    <mergeCell ref="A27:A29"/>
    <mergeCell ref="A30:A32"/>
    <mergeCell ref="A33:A35"/>
    <mergeCell ref="A47:A49"/>
    <mergeCell ref="A1:D1"/>
    <mergeCell ref="C2:C4"/>
    <mergeCell ref="A44:A46"/>
    <mergeCell ref="A37:A39"/>
    <mergeCell ref="A40:A42"/>
    <mergeCell ref="A9:A11"/>
    <mergeCell ref="A20:A22"/>
    <mergeCell ref="A17:A19"/>
    <mergeCell ref="D2:D4"/>
    <mergeCell ref="A6:A8"/>
    <mergeCell ref="A14:A16"/>
    <mergeCell ref="A2:A4"/>
    <mergeCell ref="B2:B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ВЭС</vt:lpstr>
      <vt:lpstr>ЧЭС</vt:lpstr>
      <vt:lpstr>ЧЭС(КЭС)</vt:lpstr>
      <vt:lpstr>ВУЭС</vt:lpstr>
      <vt:lpstr>ВУЭС(ТЭС)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2022-02-16T05:44:10Z</dcterms:modified>
</cp:coreProperties>
</file>